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180" windowHeight="9345" tabRatio="890"/>
  </bookViews>
  <sheets>
    <sheet name="Funciones Básicas" sheetId="1" r:id="rId1"/>
    <sheet name="Funciones basicas 2" sheetId="6" r:id="rId2"/>
    <sheet name="basicas 3" sheetId="7" r:id="rId3"/>
    <sheet name="basicas 4" sheetId="8" r:id="rId4"/>
    <sheet name="promedio" sheetId="9" r:id="rId5"/>
  </sheets>
  <calcPr calcId="124519"/>
</workbook>
</file>

<file path=xl/calcChain.xml><?xml version="1.0" encoding="utf-8"?>
<calcChain xmlns="http://schemas.openxmlformats.org/spreadsheetml/2006/main">
  <c r="M15" i="6"/>
  <c r="C15"/>
  <c r="D15"/>
  <c r="E15"/>
  <c r="F15"/>
  <c r="G15"/>
  <c r="H15"/>
  <c r="I15"/>
  <c r="J15"/>
  <c r="K15"/>
  <c r="L15"/>
  <c r="B15"/>
  <c r="M13"/>
  <c r="C13"/>
  <c r="D13"/>
  <c r="E13"/>
  <c r="F13"/>
  <c r="G13"/>
  <c r="H13"/>
  <c r="I13"/>
  <c r="J13"/>
  <c r="K13"/>
  <c r="L13"/>
  <c r="B13"/>
  <c r="M11"/>
  <c r="M8"/>
  <c r="M9"/>
  <c r="M10"/>
  <c r="M7"/>
  <c r="I11"/>
  <c r="I8"/>
  <c r="I9"/>
  <c r="I10"/>
  <c r="I7"/>
  <c r="E11"/>
  <c r="E8"/>
  <c r="E9"/>
  <c r="E10"/>
  <c r="E7"/>
  <c r="H11" i="1"/>
  <c r="H9"/>
  <c r="H10"/>
  <c r="H8"/>
  <c r="H7"/>
  <c r="E29"/>
  <c r="E27"/>
  <c r="E28"/>
  <c r="E26"/>
  <c r="E20"/>
  <c r="E18"/>
  <c r="E19"/>
  <c r="E17"/>
  <c r="E11"/>
  <c r="E9"/>
  <c r="E10"/>
  <c r="E8"/>
  <c r="J8" i="9"/>
  <c r="J4"/>
  <c r="J5"/>
  <c r="J6"/>
  <c r="J7"/>
  <c r="J9"/>
  <c r="J10"/>
  <c r="J11"/>
  <c r="J12"/>
  <c r="J13"/>
  <c r="J14"/>
  <c r="J15"/>
  <c r="J16"/>
  <c r="J17"/>
  <c r="J18"/>
  <c r="J19"/>
  <c r="J20"/>
  <c r="J21"/>
  <c r="J22"/>
  <c r="J23"/>
  <c r="J24"/>
  <c r="J25"/>
  <c r="J3"/>
  <c r="C29" i="7"/>
  <c r="B29"/>
  <c r="C20"/>
  <c r="B20"/>
  <c r="C12"/>
  <c r="B12"/>
</calcChain>
</file>

<file path=xl/comments1.xml><?xml version="1.0" encoding="utf-8"?>
<comments xmlns="http://schemas.openxmlformats.org/spreadsheetml/2006/main">
  <authors>
    <author>LS04</author>
  </authors>
  <commentList>
    <comment ref="H7" authorId="0">
      <text>
        <r>
          <rPr>
            <b/>
            <sz val="8"/>
            <color indexed="81"/>
            <rFont val="Tahoma"/>
            <family val="2"/>
          </rPr>
          <t>Suma de total en Arequipa, Lima y Cajamarca por cantante</t>
        </r>
      </text>
    </comment>
    <comment ref="E8" authorId="0">
      <text>
        <r>
          <rPr>
            <b/>
            <sz val="8"/>
            <color indexed="81"/>
            <rFont val="Tahoma"/>
            <family val="2"/>
          </rPr>
          <t>punt1 + Punt 2</t>
        </r>
      </text>
    </comment>
    <comment ref="E17" authorId="0">
      <text>
        <r>
          <rPr>
            <b/>
            <sz val="8"/>
            <color indexed="81"/>
            <rFont val="Tahoma"/>
            <family val="2"/>
          </rPr>
          <t>punt1 + Punt 2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26" authorId="0">
      <text>
        <r>
          <rPr>
            <b/>
            <sz val="8"/>
            <color indexed="81"/>
            <rFont val="Tahoma"/>
            <family val="2"/>
          </rPr>
          <t>punt1 + Punt 2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D5" authorId="0">
      <text>
        <r>
          <rPr>
            <b/>
            <sz val="8"/>
            <color indexed="81"/>
            <rFont val="Tahoma"/>
            <family val="2"/>
          </rPr>
          <t>20% tienda 1 + 40% de tienda 2</t>
        </r>
      </text>
    </comment>
    <comment ref="E5" authorId="0">
      <text>
        <r>
          <rPr>
            <b/>
            <sz val="8"/>
            <color indexed="81"/>
            <rFont val="Tahoma"/>
            <family val="2"/>
          </rPr>
          <t>65% tienda 2 + 59% de tienda 3</t>
        </r>
      </text>
    </comment>
    <comment ref="F5" authorId="0">
      <text>
        <r>
          <rPr>
            <b/>
            <sz val="8"/>
            <color indexed="81"/>
            <rFont val="Tahoma"/>
            <family val="2"/>
          </rPr>
          <t>35% de tienda 1+ 25%de tienda 2 + 32% tienda 3 + 20% de tienda 4</t>
        </r>
      </text>
    </comment>
    <comment ref="D14" authorId="0">
      <text>
        <r>
          <rPr>
            <b/>
            <sz val="8"/>
            <color indexed="81"/>
            <rFont val="Tahoma"/>
            <family val="2"/>
          </rPr>
          <t>20% tienda 1 + 40% de tienda 2</t>
        </r>
      </text>
    </comment>
    <comment ref="E14" authorId="0">
      <text>
        <r>
          <rPr>
            <b/>
            <sz val="8"/>
            <color indexed="81"/>
            <rFont val="Tahoma"/>
            <family val="2"/>
          </rPr>
          <t>65% tienda 2 + 59% de tienda 3</t>
        </r>
      </text>
    </comment>
    <comment ref="F14" authorId="0">
      <text>
        <r>
          <rPr>
            <b/>
            <sz val="8"/>
            <color indexed="81"/>
            <rFont val="Tahoma"/>
            <family val="2"/>
          </rPr>
          <t>35% de tienda 1+ 25%de tienda 2 + 32% tienda 3 + 20% de tienda 4</t>
        </r>
      </text>
    </comment>
    <comment ref="D22" authorId="0">
      <text>
        <r>
          <rPr>
            <b/>
            <sz val="8"/>
            <color indexed="81"/>
            <rFont val="Tahoma"/>
            <family val="2"/>
          </rPr>
          <t>20% tienda 1 + 40% de tienda 2</t>
        </r>
      </text>
    </comment>
    <comment ref="E22" authorId="0">
      <text>
        <r>
          <rPr>
            <b/>
            <sz val="8"/>
            <color indexed="81"/>
            <rFont val="Tahoma"/>
            <family val="2"/>
          </rPr>
          <t>65% tienda 2 + 59% de tienda 3</t>
        </r>
      </text>
    </comment>
    <comment ref="F22" authorId="0">
      <text>
        <r>
          <rPr>
            <b/>
            <sz val="8"/>
            <color indexed="81"/>
            <rFont val="Tahoma"/>
            <family val="2"/>
          </rPr>
          <t>35% de tienda 1+ 25%de tienda 2 + 32% tienda 3 + 20% de tienda 4</t>
        </r>
      </text>
    </comment>
    <comment ref="A31" authorId="0">
      <text>
        <r>
          <rPr>
            <b/>
            <sz val="8"/>
            <color indexed="81"/>
            <rFont val="Tahoma"/>
            <family val="2"/>
          </rPr>
          <t>Suma de los totales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<sst xmlns="http://schemas.openxmlformats.org/spreadsheetml/2006/main" count="242" uniqueCount="158">
  <si>
    <t>Total</t>
  </si>
  <si>
    <t>AREQUIPA</t>
  </si>
  <si>
    <t>Puntuación 1</t>
  </si>
  <si>
    <t>Puntuación 2</t>
  </si>
  <si>
    <t>Jarabe de palo</t>
  </si>
  <si>
    <t>Pilar Montenegro</t>
  </si>
  <si>
    <t>Avril Lavigne</t>
  </si>
  <si>
    <t>Belinda</t>
  </si>
  <si>
    <t>LIMA</t>
  </si>
  <si>
    <t>CAJAMARCA</t>
  </si>
  <si>
    <t>Artistas</t>
  </si>
  <si>
    <t>Total General</t>
  </si>
  <si>
    <t>Artista</t>
  </si>
  <si>
    <t>Suma de Votantes</t>
  </si>
  <si>
    <t>Putuación Artistas x Evento</t>
  </si>
  <si>
    <t>CADENA    DE    TIENDAS    PRESTOCASH</t>
  </si>
  <si>
    <t>Vendedor</t>
  </si>
  <si>
    <t>Enero</t>
  </si>
  <si>
    <t>Febrero</t>
  </si>
  <si>
    <t>Marzo</t>
  </si>
  <si>
    <t>Turno1</t>
  </si>
  <si>
    <t>Turno2</t>
  </si>
  <si>
    <t>Turno3</t>
  </si>
  <si>
    <t>Total Enero</t>
  </si>
  <si>
    <t>Total Febrero</t>
  </si>
  <si>
    <t>Total Marzo</t>
  </si>
  <si>
    <t>Salas</t>
  </si>
  <si>
    <t>Gomez</t>
  </si>
  <si>
    <t>Flores</t>
  </si>
  <si>
    <t>Castro</t>
  </si>
  <si>
    <t>Diaz</t>
  </si>
  <si>
    <t>Puntuación 3</t>
  </si>
  <si>
    <t>Promedio</t>
  </si>
  <si>
    <t>C O N T R O L      2 0 011</t>
  </si>
  <si>
    <t>POR LINEAS DE PRODUCTOS</t>
  </si>
  <si>
    <t>FRUTAS</t>
  </si>
  <si>
    <t>TIENDA 1</t>
  </si>
  <si>
    <t>TIENDA 2</t>
  </si>
  <si>
    <t>TIENDA 3</t>
  </si>
  <si>
    <t>TIENDA 4</t>
  </si>
  <si>
    <t>TIENDA 5</t>
  </si>
  <si>
    <t>TOTAL</t>
  </si>
  <si>
    <t>Piñas</t>
  </si>
  <si>
    <t>Naranjas</t>
  </si>
  <si>
    <t>Peras</t>
  </si>
  <si>
    <t>Melón</t>
  </si>
  <si>
    <t>Mangos</t>
  </si>
  <si>
    <t>Uvas</t>
  </si>
  <si>
    <t>Sub total 1</t>
  </si>
  <si>
    <t>LACTEOS</t>
  </si>
  <si>
    <t>Mantequilla</t>
  </si>
  <si>
    <t>Quesos</t>
  </si>
  <si>
    <t>Quesillos</t>
  </si>
  <si>
    <t>Margarinas</t>
  </si>
  <si>
    <t>Crema de Leche</t>
  </si>
  <si>
    <t>Sub total 2</t>
  </si>
  <si>
    <t>EMBUTIDOS</t>
  </si>
  <si>
    <t>Jamon del país</t>
  </si>
  <si>
    <t>Mortadela</t>
  </si>
  <si>
    <t>Chorizo</t>
  </si>
  <si>
    <t>Jamón inglés</t>
  </si>
  <si>
    <t>Hot Dog</t>
  </si>
  <si>
    <t>Salchicha</t>
  </si>
  <si>
    <t>Sub total 3</t>
  </si>
  <si>
    <t xml:space="preserve">TOTAL GENERAL </t>
  </si>
  <si>
    <t>Puntuación Artistas x Evento</t>
  </si>
  <si>
    <t>LOS OLIVOS</t>
  </si>
  <si>
    <t>Puntuación 4</t>
  </si>
  <si>
    <t>Annette Moreno</t>
  </si>
  <si>
    <t>Celia Cruz</t>
  </si>
  <si>
    <t>Jean Marcos</t>
  </si>
  <si>
    <t>Paulina Rubio</t>
  </si>
  <si>
    <t>Shakira</t>
  </si>
  <si>
    <t>Chayanne</t>
  </si>
  <si>
    <t>MDO</t>
  </si>
  <si>
    <t>Maxima venta</t>
  </si>
  <si>
    <t>Minima Venta</t>
  </si>
  <si>
    <t>Promedio de Venta</t>
  </si>
  <si>
    <t>SAN MIGUEL</t>
  </si>
  <si>
    <t>CALLAO</t>
  </si>
  <si>
    <t>REGISTRO DE NOTAS 2012</t>
  </si>
  <si>
    <t>Codigo</t>
  </si>
  <si>
    <t>Apellidos</t>
  </si>
  <si>
    <t>Nombres</t>
  </si>
  <si>
    <t>exm 1</t>
  </si>
  <si>
    <t>exm 2</t>
  </si>
  <si>
    <t>exm 3</t>
  </si>
  <si>
    <t>exm 4</t>
  </si>
  <si>
    <t>exm 5</t>
  </si>
  <si>
    <t>exm 6</t>
  </si>
  <si>
    <t>A-001</t>
  </si>
  <si>
    <t>A-002</t>
  </si>
  <si>
    <t>A-003</t>
  </si>
  <si>
    <t>A-004</t>
  </si>
  <si>
    <t>A-005</t>
  </si>
  <si>
    <t>A-006</t>
  </si>
  <si>
    <t>A-007</t>
  </si>
  <si>
    <t>A-008</t>
  </si>
  <si>
    <t>A-009</t>
  </si>
  <si>
    <t>A-010</t>
  </si>
  <si>
    <t>A-011</t>
  </si>
  <si>
    <t>A-012</t>
  </si>
  <si>
    <t>A-013</t>
  </si>
  <si>
    <t>A-014</t>
  </si>
  <si>
    <t>A-015</t>
  </si>
  <si>
    <t>A-016</t>
  </si>
  <si>
    <t>A-017</t>
  </si>
  <si>
    <t>A-018</t>
  </si>
  <si>
    <t>A-019</t>
  </si>
  <si>
    <t>A-020</t>
  </si>
  <si>
    <t>A-021</t>
  </si>
  <si>
    <t>A-022</t>
  </si>
  <si>
    <t>A-023</t>
  </si>
  <si>
    <t>Lopez Cruz</t>
  </si>
  <si>
    <t>Davalos Arones</t>
  </si>
  <si>
    <t xml:space="preserve">Nakamura </t>
  </si>
  <si>
    <t>Gonzalo</t>
  </si>
  <si>
    <t>Silva Garcia</t>
  </si>
  <si>
    <t xml:space="preserve">Gabriel </t>
  </si>
  <si>
    <t>Davalso Camac</t>
  </si>
  <si>
    <t>Gianella</t>
  </si>
  <si>
    <t>Castillo Duran</t>
  </si>
  <si>
    <t>Christian</t>
  </si>
  <si>
    <t>Carbajal Reyes</t>
  </si>
  <si>
    <t>Patrick</t>
  </si>
  <si>
    <t>Ezpinoza Zavala</t>
  </si>
  <si>
    <t xml:space="preserve">Valeria </t>
  </si>
  <si>
    <t>Zavala Parraga</t>
  </si>
  <si>
    <t>Romero Riojas</t>
  </si>
  <si>
    <t>Xiomi</t>
  </si>
  <si>
    <t>Elmer</t>
  </si>
  <si>
    <t>Hurtado Burga</t>
  </si>
  <si>
    <t>Quispe Mendoza</t>
  </si>
  <si>
    <t>Diego</t>
  </si>
  <si>
    <t>Aron</t>
  </si>
  <si>
    <t>Juarez</t>
  </si>
  <si>
    <t>Mishell</t>
  </si>
  <si>
    <t>Hernandes Sosa</t>
  </si>
  <si>
    <t>Miguel</t>
  </si>
  <si>
    <t>Miguel Angel</t>
  </si>
  <si>
    <t>Jenny Carla</t>
  </si>
  <si>
    <t>Marco Antonio</t>
  </si>
  <si>
    <t>Joaquin</t>
  </si>
  <si>
    <t>Arburua Peña</t>
  </si>
  <si>
    <t>Amir</t>
  </si>
  <si>
    <t>Rodriguez</t>
  </si>
  <si>
    <t>Beatriz</t>
  </si>
  <si>
    <t>Camac Ortiz</t>
  </si>
  <si>
    <t>Patricia</t>
  </si>
  <si>
    <t>Davalos Moscol</t>
  </si>
  <si>
    <t>Viviana</t>
  </si>
  <si>
    <t>Davalos Ramirez</t>
  </si>
  <si>
    <t>Granda Davalos</t>
  </si>
  <si>
    <t>Johan</t>
  </si>
  <si>
    <t>Chavez Rivero</t>
  </si>
  <si>
    <t>Alexandra</t>
  </si>
  <si>
    <t>Quiroz Urbano</t>
  </si>
  <si>
    <t>Victor</t>
  </si>
</sst>
</file>

<file path=xl/styles.xml><?xml version="1.0" encoding="utf-8"?>
<styleSheet xmlns="http://schemas.openxmlformats.org/spreadsheetml/2006/main">
  <numFmts count="1">
    <numFmt numFmtId="184" formatCode="0.0"/>
  </numFmts>
  <fonts count="23">
    <font>
      <sz val="10"/>
      <name val="Arial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8"/>
      <name val="Arial"/>
      <family val="2"/>
    </font>
    <font>
      <sz val="12"/>
      <name val="Arial"/>
      <family val="2"/>
    </font>
    <font>
      <sz val="20"/>
      <name val="Arial"/>
      <family val="2"/>
    </font>
    <font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22"/>
      <color indexed="8"/>
      <name val="Calibri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sz val="14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8"/>
      <color rgb="FFFF0000"/>
      <name val="Arial"/>
      <family val="2"/>
    </font>
    <font>
      <b/>
      <sz val="10"/>
      <color rgb="FFFF0000"/>
      <name val="Arial"/>
      <family val="2"/>
    </font>
    <font>
      <sz val="10"/>
      <color theme="3" tint="-0.249977111117893"/>
      <name val="Arial"/>
      <family val="2"/>
    </font>
    <font>
      <sz val="10"/>
      <color theme="2" tint="-0.89999084444715716"/>
      <name val="Arial"/>
      <family val="2"/>
    </font>
    <font>
      <sz val="10"/>
      <color theme="1"/>
      <name val="Arial"/>
      <family val="2"/>
    </font>
    <font>
      <sz val="10"/>
      <color rgb="FF002060"/>
      <name val="Arial"/>
      <family val="2"/>
    </font>
    <font>
      <sz val="10"/>
      <color theme="9" tint="-0.499984740745262"/>
      <name val="Arial"/>
      <family val="2"/>
    </font>
  </fonts>
  <fills count="25">
    <fill>
      <patternFill patternType="none"/>
    </fill>
    <fill>
      <patternFill patternType="gray125"/>
    </fill>
    <fill>
      <patternFill patternType="darkGray">
        <fgColor indexed="21"/>
        <bgColor indexed="17"/>
      </patternFill>
    </fill>
    <fill>
      <patternFill patternType="solid">
        <fgColor indexed="42"/>
        <bgColor indexed="24"/>
      </patternFill>
    </fill>
    <fill>
      <patternFill patternType="solid">
        <fgColor indexed="9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17" fontId="0" fillId="0" borderId="0" xfId="0" applyNumberFormat="1"/>
    <xf numFmtId="0" fontId="0" fillId="0" borderId="0" xfId="0" applyAlignment="1"/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/>
    <xf numFmtId="0" fontId="6" fillId="3" borderId="1" xfId="0" applyFont="1" applyFill="1" applyBorder="1" applyAlignment="1"/>
    <xf numFmtId="0" fontId="6" fillId="4" borderId="1" xfId="0" applyFont="1" applyFill="1" applyBorder="1" applyAlignment="1"/>
    <xf numFmtId="0" fontId="10" fillId="5" borderId="2" xfId="0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center" wrapText="1"/>
    </xf>
    <xf numFmtId="0" fontId="10" fillId="6" borderId="2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2" xfId="0" applyBorder="1"/>
    <xf numFmtId="0" fontId="4" fillId="8" borderId="4" xfId="0" applyFont="1" applyFill="1" applyBorder="1"/>
    <xf numFmtId="0" fontId="0" fillId="9" borderId="2" xfId="0" applyFill="1" applyBorder="1"/>
    <xf numFmtId="0" fontId="0" fillId="10" borderId="2" xfId="0" applyFill="1" applyBorder="1"/>
    <xf numFmtId="0" fontId="9" fillId="11" borderId="3" xfId="0" applyFont="1" applyFill="1" applyBorder="1"/>
    <xf numFmtId="0" fontId="9" fillId="11" borderId="4" xfId="0" applyFont="1" applyFill="1" applyBorder="1"/>
    <xf numFmtId="0" fontId="0" fillId="12" borderId="3" xfId="0" applyFill="1" applyBorder="1"/>
    <xf numFmtId="0" fontId="0" fillId="12" borderId="2" xfId="0" applyFill="1" applyBorder="1"/>
    <xf numFmtId="0" fontId="0" fillId="12" borderId="4" xfId="0" applyFill="1" applyBorder="1"/>
    <xf numFmtId="0" fontId="0" fillId="13" borderId="2" xfId="0" applyFill="1" applyBorder="1"/>
    <xf numFmtId="0" fontId="0" fillId="13" borderId="5" xfId="0" applyFill="1" applyBorder="1"/>
    <xf numFmtId="0" fontId="0" fillId="13" borderId="4" xfId="0" applyFill="1" applyBorder="1"/>
    <xf numFmtId="0" fontId="0" fillId="13" borderId="6" xfId="0" applyFill="1" applyBorder="1"/>
    <xf numFmtId="0" fontId="0" fillId="13" borderId="3" xfId="0" applyFill="1" applyBorder="1"/>
    <xf numFmtId="0" fontId="0" fillId="0" borderId="0" xfId="0" applyAlignment="1">
      <alignment horizontal="center"/>
    </xf>
    <xf numFmtId="0" fontId="13" fillId="0" borderId="1" xfId="0" applyFont="1" applyBorder="1"/>
    <xf numFmtId="0" fontId="0" fillId="0" borderId="1" xfId="0" applyBorder="1"/>
    <xf numFmtId="0" fontId="9" fillId="0" borderId="0" xfId="0" applyFont="1" applyFill="1"/>
    <xf numFmtId="0" fontId="9" fillId="0" borderId="0" xfId="0" applyFont="1" applyFill="1" applyAlignment="1"/>
    <xf numFmtId="0" fontId="9" fillId="0" borderId="0" xfId="0" applyFont="1" applyFill="1" applyAlignment="1">
      <alignment horizontal="center"/>
    </xf>
    <xf numFmtId="0" fontId="12" fillId="0" borderId="1" xfId="0" applyFont="1" applyFill="1" applyBorder="1" applyAlignment="1">
      <alignment horizontal="center"/>
    </xf>
    <xf numFmtId="17" fontId="9" fillId="0" borderId="0" xfId="0" applyNumberFormat="1" applyFont="1" applyFill="1"/>
    <xf numFmtId="0" fontId="9" fillId="0" borderId="1" xfId="0" applyFont="1" applyFill="1" applyBorder="1" applyAlignment="1"/>
    <xf numFmtId="0" fontId="17" fillId="17" borderId="1" xfId="0" applyFont="1" applyFill="1" applyBorder="1" applyAlignment="1"/>
    <xf numFmtId="0" fontId="17" fillId="15" borderId="1" xfId="0" applyFont="1" applyFill="1" applyBorder="1" applyAlignment="1"/>
    <xf numFmtId="0" fontId="7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5" borderId="7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10" fillId="7" borderId="8" xfId="0" applyFont="1" applyFill="1" applyBorder="1" applyAlignment="1">
      <alignment horizontal="center" vertical="center"/>
    </xf>
    <xf numFmtId="0" fontId="10" fillId="7" borderId="6" xfId="0" applyFont="1" applyFill="1" applyBorder="1" applyAlignment="1">
      <alignment horizontal="center" vertical="center"/>
    </xf>
    <xf numFmtId="0" fontId="14" fillId="14" borderId="9" xfId="0" applyFont="1" applyFill="1" applyBorder="1" applyAlignment="1">
      <alignment horizontal="center"/>
    </xf>
    <xf numFmtId="0" fontId="14" fillId="14" borderId="5" xfId="0" applyFont="1" applyFill="1" applyBorder="1" applyAlignment="1">
      <alignment horizontal="center"/>
    </xf>
    <xf numFmtId="0" fontId="14" fillId="14" borderId="3" xfId="0" applyFont="1" applyFill="1" applyBorder="1" applyAlignment="1">
      <alignment horizontal="center"/>
    </xf>
    <xf numFmtId="0" fontId="15" fillId="15" borderId="0" xfId="0" applyFont="1" applyFill="1" applyAlignment="1">
      <alignment horizontal="center"/>
    </xf>
    <xf numFmtId="0" fontId="16" fillId="16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9" fillId="19" borderId="1" xfId="0" applyFont="1" applyFill="1" applyBorder="1" applyAlignment="1">
      <alignment horizontal="center"/>
    </xf>
    <xf numFmtId="0" fontId="18" fillId="20" borderId="1" xfId="0" applyFont="1" applyFill="1" applyBorder="1"/>
    <xf numFmtId="0" fontId="0" fillId="15" borderId="1" xfId="0" applyFill="1" applyBorder="1"/>
    <xf numFmtId="184" fontId="0" fillId="15" borderId="1" xfId="0" applyNumberFormat="1" applyFill="1" applyBorder="1"/>
    <xf numFmtId="0" fontId="0" fillId="22" borderId="1" xfId="0" applyFill="1" applyBorder="1"/>
    <xf numFmtId="184" fontId="0" fillId="22" borderId="1" xfId="0" applyNumberFormat="1" applyFill="1" applyBorder="1"/>
    <xf numFmtId="0" fontId="9" fillId="10" borderId="1" xfId="0" applyFont="1" applyFill="1" applyBorder="1"/>
    <xf numFmtId="0" fontId="0" fillId="10" borderId="1" xfId="0" applyFill="1" applyBorder="1"/>
    <xf numFmtId="184" fontId="0" fillId="10" borderId="1" xfId="0" applyNumberFormat="1" applyFill="1" applyBorder="1"/>
    <xf numFmtId="0" fontId="20" fillId="21" borderId="1" xfId="0" applyFont="1" applyFill="1" applyBorder="1"/>
    <xf numFmtId="0" fontId="21" fillId="18" borderId="1" xfId="0" applyFont="1" applyFill="1" applyBorder="1"/>
    <xf numFmtId="2" fontId="21" fillId="18" borderId="1" xfId="0" applyNumberFormat="1" applyFont="1" applyFill="1" applyBorder="1"/>
    <xf numFmtId="0" fontId="22" fillId="17" borderId="1" xfId="0" applyFont="1" applyFill="1" applyBorder="1"/>
    <xf numFmtId="2" fontId="22" fillId="17" borderId="1" xfId="0" applyNumberFormat="1" applyFont="1" applyFill="1" applyBorder="1"/>
    <xf numFmtId="184" fontId="22" fillId="17" borderId="1" xfId="0" applyNumberFormat="1" applyFont="1" applyFill="1" applyBorder="1"/>
    <xf numFmtId="0" fontId="0" fillId="23" borderId="1" xfId="0" applyFill="1" applyBorder="1"/>
    <xf numFmtId="2" fontId="0" fillId="23" borderId="1" xfId="0" applyNumberFormat="1" applyFill="1" applyBorder="1"/>
    <xf numFmtId="0" fontId="20" fillId="24" borderId="1" xfId="0" applyFont="1" applyFill="1" applyBorder="1"/>
    <xf numFmtId="0" fontId="0" fillId="23" borderId="10" xfId="0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42F6F"/>
      <color rgb="FF494C55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H29"/>
  <sheetViews>
    <sheetView tabSelected="1" workbookViewId="0">
      <selection activeCell="H14" sqref="H14"/>
    </sheetView>
  </sheetViews>
  <sheetFormatPr baseColWidth="10" defaultRowHeight="12.75"/>
  <cols>
    <col min="1" max="1" width="15" bestFit="1" customWidth="1"/>
    <col min="2" max="3" width="12.85546875" bestFit="1" customWidth="1"/>
    <col min="4" max="4" width="12.85546875" customWidth="1"/>
    <col min="5" max="5" width="13.7109375" customWidth="1"/>
    <col min="7" max="7" width="25" customWidth="1"/>
    <col min="8" max="8" width="12.140625" customWidth="1"/>
  </cols>
  <sheetData>
    <row r="3" spans="1:8" ht="23.25">
      <c r="A3" s="37" t="s">
        <v>14</v>
      </c>
      <c r="B3" s="37"/>
      <c r="C3" s="37"/>
      <c r="D3" s="37"/>
      <c r="E3" s="37"/>
      <c r="F3" s="37"/>
      <c r="G3" s="37"/>
      <c r="H3" s="37"/>
    </row>
    <row r="5" spans="1:8">
      <c r="A5" s="2"/>
      <c r="B5" s="38"/>
      <c r="C5" s="38"/>
      <c r="D5" s="25"/>
      <c r="G5" s="36" t="s">
        <v>11</v>
      </c>
      <c r="H5" s="36"/>
    </row>
    <row r="6" spans="1:8">
      <c r="A6" s="36" t="s">
        <v>1</v>
      </c>
      <c r="B6" s="36"/>
      <c r="C6" s="36"/>
      <c r="D6" s="36"/>
      <c r="E6" s="36"/>
      <c r="F6" s="1"/>
      <c r="G6" s="3" t="s">
        <v>12</v>
      </c>
      <c r="H6" s="3" t="s">
        <v>0</v>
      </c>
    </row>
    <row r="7" spans="1:8">
      <c r="A7" s="3" t="s">
        <v>10</v>
      </c>
      <c r="B7" s="3" t="s">
        <v>2</v>
      </c>
      <c r="C7" s="3" t="s">
        <v>3</v>
      </c>
      <c r="D7" s="3" t="s">
        <v>31</v>
      </c>
      <c r="E7" s="3" t="s">
        <v>0</v>
      </c>
      <c r="G7" s="4" t="s">
        <v>4</v>
      </c>
      <c r="H7" s="5">
        <f>SUM(E8+E17+E26)</f>
        <v>845322</v>
      </c>
    </row>
    <row r="8" spans="1:8">
      <c r="A8" s="5" t="s">
        <v>4</v>
      </c>
      <c r="B8" s="5">
        <v>78452</v>
      </c>
      <c r="C8" s="5">
        <v>131222</v>
      </c>
      <c r="D8" s="5">
        <v>656</v>
      </c>
      <c r="E8" s="5">
        <f>SUM(B8:D8)</f>
        <v>210330</v>
      </c>
      <c r="G8" s="4" t="s">
        <v>5</v>
      </c>
      <c r="H8" s="5">
        <f>SUM(E9+E18+E27)</f>
        <v>1231969</v>
      </c>
    </row>
    <row r="9" spans="1:8">
      <c r="A9" s="5" t="s">
        <v>5</v>
      </c>
      <c r="B9" s="5">
        <v>98745</v>
      </c>
      <c r="C9" s="5">
        <v>80000</v>
      </c>
      <c r="D9" s="5">
        <v>6523</v>
      </c>
      <c r="E9" s="5">
        <f t="shared" ref="E9:E11" si="0">SUM(B9:D9)</f>
        <v>185268</v>
      </c>
      <c r="G9" s="4" t="s">
        <v>6</v>
      </c>
      <c r="H9" s="5">
        <f>SUM(E10+E19+E28)</f>
        <v>429451</v>
      </c>
    </row>
    <row r="10" spans="1:8">
      <c r="A10" s="6" t="s">
        <v>6</v>
      </c>
      <c r="B10" s="6">
        <v>90000</v>
      </c>
      <c r="C10" s="6">
        <v>58785</v>
      </c>
      <c r="D10" s="6">
        <v>9898</v>
      </c>
      <c r="E10" s="5">
        <f t="shared" si="0"/>
        <v>158683</v>
      </c>
      <c r="G10" s="4" t="s">
        <v>7</v>
      </c>
      <c r="H10" s="5">
        <f t="shared" ref="H9:H11" si="1">SUM(E11+E20+E29)</f>
        <v>2337533</v>
      </c>
    </row>
    <row r="11" spans="1:8">
      <c r="A11" s="6" t="s">
        <v>7</v>
      </c>
      <c r="B11" s="6">
        <v>78954</v>
      </c>
      <c r="C11" s="6">
        <v>256699</v>
      </c>
      <c r="D11" s="6">
        <v>998</v>
      </c>
      <c r="E11" s="5">
        <f>SUM(B11:D11)</f>
        <v>336651</v>
      </c>
      <c r="G11" s="4" t="s">
        <v>13</v>
      </c>
      <c r="H11" s="5">
        <f>SUM(H7:H10)</f>
        <v>4844275</v>
      </c>
    </row>
    <row r="14" spans="1:8">
      <c r="H14">
        <v>14</v>
      </c>
    </row>
    <row r="15" spans="1:8">
      <c r="A15" s="36" t="s">
        <v>8</v>
      </c>
      <c r="B15" s="36"/>
      <c r="C15" s="36"/>
      <c r="D15" s="36"/>
      <c r="E15" s="36"/>
    </row>
    <row r="16" spans="1:8">
      <c r="A16" s="3" t="s">
        <v>10</v>
      </c>
      <c r="B16" s="3" t="s">
        <v>2</v>
      </c>
      <c r="C16" s="3" t="s">
        <v>3</v>
      </c>
      <c r="D16" s="3" t="s">
        <v>31</v>
      </c>
      <c r="E16" s="3" t="s">
        <v>0</v>
      </c>
    </row>
    <row r="17" spans="1:5">
      <c r="A17" s="5" t="s">
        <v>4</v>
      </c>
      <c r="B17" s="5">
        <v>56566</v>
      </c>
      <c r="C17" s="5">
        <v>545884</v>
      </c>
      <c r="D17" s="5">
        <v>656</v>
      </c>
      <c r="E17" s="5">
        <f>SUM(B17:D17)</f>
        <v>603106</v>
      </c>
    </row>
    <row r="18" spans="1:5">
      <c r="A18" s="5" t="s">
        <v>5</v>
      </c>
      <c r="B18" s="5">
        <v>65658</v>
      </c>
      <c r="C18" s="5">
        <v>898977</v>
      </c>
      <c r="D18" s="5">
        <v>6523</v>
      </c>
      <c r="E18" s="5">
        <f t="shared" ref="E18:E20" si="2">SUM(B18:D18)</f>
        <v>971158</v>
      </c>
    </row>
    <row r="19" spans="1:5">
      <c r="A19" s="6" t="s">
        <v>6</v>
      </c>
      <c r="B19" s="6">
        <v>56499</v>
      </c>
      <c r="C19" s="6">
        <v>89899</v>
      </c>
      <c r="D19" s="6">
        <v>9898</v>
      </c>
      <c r="E19" s="5">
        <f t="shared" si="2"/>
        <v>156296</v>
      </c>
    </row>
    <row r="20" spans="1:5">
      <c r="A20" s="6" t="s">
        <v>7</v>
      </c>
      <c r="B20" s="6">
        <v>898998</v>
      </c>
      <c r="C20" s="6">
        <v>989889</v>
      </c>
      <c r="D20" s="6">
        <v>998</v>
      </c>
      <c r="E20" s="5">
        <f>SUM(B20:D20)</f>
        <v>1889885</v>
      </c>
    </row>
    <row r="24" spans="1:5">
      <c r="A24" s="36" t="s">
        <v>9</v>
      </c>
      <c r="B24" s="36"/>
      <c r="C24" s="36"/>
      <c r="D24" s="36"/>
      <c r="E24" s="36"/>
    </row>
    <row r="25" spans="1:5">
      <c r="A25" s="3" t="s">
        <v>10</v>
      </c>
      <c r="B25" s="3" t="s">
        <v>2</v>
      </c>
      <c r="C25" s="3" t="s">
        <v>3</v>
      </c>
      <c r="D25" s="3" t="s">
        <v>31</v>
      </c>
      <c r="E25" s="3" t="s">
        <v>0</v>
      </c>
    </row>
    <row r="26" spans="1:5">
      <c r="A26" s="5" t="s">
        <v>4</v>
      </c>
      <c r="B26" s="5">
        <v>24566</v>
      </c>
      <c r="C26" s="5">
        <v>6664</v>
      </c>
      <c r="D26" s="5">
        <v>656</v>
      </c>
      <c r="E26" s="5">
        <f>SUM(B26:D26)</f>
        <v>31886</v>
      </c>
    </row>
    <row r="27" spans="1:5">
      <c r="A27" s="5" t="s">
        <v>5</v>
      </c>
      <c r="B27" s="5">
        <v>12454</v>
      </c>
      <c r="C27" s="5">
        <v>56566</v>
      </c>
      <c r="D27" s="5">
        <v>6523</v>
      </c>
      <c r="E27" s="5">
        <f t="shared" ref="E27:E29" si="3">SUM(B27:D27)</f>
        <v>75543</v>
      </c>
    </row>
    <row r="28" spans="1:5">
      <c r="A28" s="6" t="s">
        <v>6</v>
      </c>
      <c r="B28" s="6">
        <v>45789</v>
      </c>
      <c r="C28" s="6">
        <v>58785</v>
      </c>
      <c r="D28" s="6">
        <v>9898</v>
      </c>
      <c r="E28" s="5">
        <f t="shared" si="3"/>
        <v>114472</v>
      </c>
    </row>
    <row r="29" spans="1:5">
      <c r="A29" s="6" t="s">
        <v>7</v>
      </c>
      <c r="B29" s="6">
        <v>45544</v>
      </c>
      <c r="C29" s="6">
        <v>64455</v>
      </c>
      <c r="D29" s="6">
        <v>998</v>
      </c>
      <c r="E29" s="5">
        <f>SUM(B29:D29)</f>
        <v>110997</v>
      </c>
    </row>
  </sheetData>
  <mergeCells count="6">
    <mergeCell ref="G5:H5"/>
    <mergeCell ref="A24:E24"/>
    <mergeCell ref="A3:H3"/>
    <mergeCell ref="B5:C5"/>
    <mergeCell ref="A6:E6"/>
    <mergeCell ref="A15:E15"/>
  </mergeCells>
  <phoneticPr fontId="3" type="noConversion"/>
  <pageMargins left="0.75" right="0.75" top="0.56999999999999995" bottom="0.66" header="0.38" footer="0"/>
  <pageSetup orientation="landscape" horizontalDpi="360" verticalDpi="360" copies="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5"/>
  <sheetViews>
    <sheetView topLeftCell="E1" workbookViewId="0">
      <selection activeCell="M16" sqref="M16"/>
    </sheetView>
  </sheetViews>
  <sheetFormatPr baseColWidth="10" defaultRowHeight="12.75"/>
  <cols>
    <col min="1" max="1" width="9.85546875" bestFit="1" customWidth="1"/>
    <col min="2" max="4" width="9.5703125" customWidth="1"/>
    <col min="5" max="5" width="15" customWidth="1"/>
    <col min="6" max="8" width="8.7109375" customWidth="1"/>
    <col min="9" max="9" width="16" customWidth="1"/>
    <col min="10" max="12" width="8.42578125" customWidth="1"/>
    <col min="13" max="13" width="17" customWidth="1"/>
  </cols>
  <sheetData>
    <row r="1" spans="1:13" ht="28.5">
      <c r="A1" s="39" t="s">
        <v>15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3" spans="1:13" ht="25.5">
      <c r="A3" s="40" t="s">
        <v>33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5" spans="1:13" ht="18">
      <c r="A5" s="41" t="s">
        <v>16</v>
      </c>
      <c r="B5" s="43" t="s">
        <v>17</v>
      </c>
      <c r="C5" s="44"/>
      <c r="D5" s="44"/>
      <c r="E5" s="45"/>
      <c r="F5" s="43" t="s">
        <v>18</v>
      </c>
      <c r="G5" s="44"/>
      <c r="H5" s="44"/>
      <c r="I5" s="45"/>
      <c r="J5" s="43" t="s">
        <v>19</v>
      </c>
      <c r="K5" s="44"/>
      <c r="L5" s="44"/>
      <c r="M5" s="45"/>
    </row>
    <row r="6" spans="1:13" ht="15">
      <c r="A6" s="42"/>
      <c r="B6" s="7" t="s">
        <v>20</v>
      </c>
      <c r="C6" s="7" t="s">
        <v>21</v>
      </c>
      <c r="D6" s="7" t="s">
        <v>22</v>
      </c>
      <c r="E6" s="8" t="s">
        <v>23</v>
      </c>
      <c r="F6" s="7" t="s">
        <v>20</v>
      </c>
      <c r="G6" s="7" t="s">
        <v>21</v>
      </c>
      <c r="H6" s="7" t="s">
        <v>22</v>
      </c>
      <c r="I6" s="8" t="s">
        <v>24</v>
      </c>
      <c r="J6" s="7" t="s">
        <v>20</v>
      </c>
      <c r="K6" s="7" t="s">
        <v>21</v>
      </c>
      <c r="L6" s="7" t="s">
        <v>22</v>
      </c>
      <c r="M6" s="9" t="s">
        <v>25</v>
      </c>
    </row>
    <row r="7" spans="1:13">
      <c r="A7" s="13" t="s">
        <v>26</v>
      </c>
      <c r="B7" s="15">
        <v>25216</v>
      </c>
      <c r="C7" s="15">
        <v>17849</v>
      </c>
      <c r="D7" s="15">
        <v>12458</v>
      </c>
      <c r="E7" s="10">
        <f>SUM(B7:D7)</f>
        <v>55523</v>
      </c>
      <c r="F7" s="17">
        <v>18452</v>
      </c>
      <c r="G7" s="17">
        <v>13456</v>
      </c>
      <c r="H7" s="17">
        <v>8459</v>
      </c>
      <c r="I7" s="10">
        <f>SUM(F7:H7)</f>
        <v>40367</v>
      </c>
      <c r="J7" s="20">
        <v>6589</v>
      </c>
      <c r="K7" s="20">
        <v>7510</v>
      </c>
      <c r="L7" s="21">
        <v>10456</v>
      </c>
      <c r="M7" s="11">
        <f>SUM(J7:L7)</f>
        <v>24555</v>
      </c>
    </row>
    <row r="8" spans="1:13">
      <c r="A8" s="13" t="s">
        <v>27</v>
      </c>
      <c r="B8" s="16">
        <v>15240</v>
      </c>
      <c r="C8" s="16">
        <v>16458</v>
      </c>
      <c r="D8" s="16">
        <v>16457</v>
      </c>
      <c r="E8" s="10">
        <f t="shared" ref="E8:E11" si="0">SUM(B8:D8)</f>
        <v>48155</v>
      </c>
      <c r="F8" s="18">
        <v>17456</v>
      </c>
      <c r="G8" s="17">
        <v>10265</v>
      </c>
      <c r="H8" s="17">
        <v>9548</v>
      </c>
      <c r="I8" s="10">
        <f t="shared" ref="I8:I11" si="1">SUM(F8:H8)</f>
        <v>37269</v>
      </c>
      <c r="J8" s="22">
        <v>4789</v>
      </c>
      <c r="K8" s="23">
        <v>8950</v>
      </c>
      <c r="L8" s="22">
        <v>12457</v>
      </c>
      <c r="M8" s="11">
        <f t="shared" ref="M8:M11" si="2">SUM(J8:L8)</f>
        <v>26196</v>
      </c>
    </row>
    <row r="9" spans="1:13">
      <c r="A9" s="13" t="s">
        <v>28</v>
      </c>
      <c r="B9" s="16">
        <v>10589</v>
      </c>
      <c r="C9" s="16">
        <v>14578</v>
      </c>
      <c r="D9" s="16">
        <v>16592</v>
      </c>
      <c r="E9" s="10">
        <f t="shared" si="0"/>
        <v>41759</v>
      </c>
      <c r="F9" s="17">
        <v>16521</v>
      </c>
      <c r="G9" s="17">
        <v>15784</v>
      </c>
      <c r="H9" s="17">
        <v>10456</v>
      </c>
      <c r="I9" s="10">
        <f t="shared" si="1"/>
        <v>42761</v>
      </c>
      <c r="J9" s="24">
        <v>5470</v>
      </c>
      <c r="K9" s="20">
        <v>10450</v>
      </c>
      <c r="L9" s="24">
        <v>13450</v>
      </c>
      <c r="M9" s="11">
        <f t="shared" si="2"/>
        <v>29370</v>
      </c>
    </row>
    <row r="10" spans="1:13">
      <c r="A10" s="13" t="s">
        <v>29</v>
      </c>
      <c r="B10" s="16">
        <v>9548</v>
      </c>
      <c r="C10" s="16">
        <v>10544</v>
      </c>
      <c r="D10" s="16">
        <v>13457</v>
      </c>
      <c r="E10" s="10">
        <f t="shared" si="0"/>
        <v>33549</v>
      </c>
      <c r="F10" s="19">
        <v>13895</v>
      </c>
      <c r="G10" s="19">
        <v>13569</v>
      </c>
      <c r="H10" s="19">
        <v>14879</v>
      </c>
      <c r="I10" s="10">
        <f t="shared" si="1"/>
        <v>42343</v>
      </c>
      <c r="J10" s="22">
        <v>4610</v>
      </c>
      <c r="K10" s="23">
        <v>12480</v>
      </c>
      <c r="L10" s="20">
        <v>12340</v>
      </c>
      <c r="M10" s="11">
        <f t="shared" si="2"/>
        <v>29430</v>
      </c>
    </row>
    <row r="11" spans="1:13">
      <c r="A11" s="13" t="s">
        <v>30</v>
      </c>
      <c r="B11" s="16">
        <v>10245</v>
      </c>
      <c r="C11" s="16">
        <v>22458</v>
      </c>
      <c r="D11" s="16">
        <v>10245</v>
      </c>
      <c r="E11" s="10">
        <f>SUM(B11:D11)</f>
        <v>42948</v>
      </c>
      <c r="F11" s="19">
        <v>10245</v>
      </c>
      <c r="G11" s="19">
        <v>9245</v>
      </c>
      <c r="H11" s="19">
        <v>12458</v>
      </c>
      <c r="I11" s="10">
        <f>SUM(F11:H11)</f>
        <v>31948</v>
      </c>
      <c r="J11" s="22">
        <v>9480</v>
      </c>
      <c r="K11" s="23">
        <v>13509</v>
      </c>
      <c r="L11" s="23">
        <v>16450</v>
      </c>
      <c r="M11" s="11">
        <f>SUM(J11:L11)</f>
        <v>39439</v>
      </c>
    </row>
    <row r="13" spans="1:13" ht="15">
      <c r="A13" s="14" t="s">
        <v>0</v>
      </c>
      <c r="B13" s="12">
        <f>SUM(B7:B11)</f>
        <v>70838</v>
      </c>
      <c r="C13" s="12">
        <f t="shared" ref="C13:M13" si="3">SUM(C7:C11)</f>
        <v>81887</v>
      </c>
      <c r="D13" s="12">
        <f t="shared" si="3"/>
        <v>69209</v>
      </c>
      <c r="E13" s="12">
        <f t="shared" si="3"/>
        <v>221934</v>
      </c>
      <c r="F13" s="12">
        <f t="shared" si="3"/>
        <v>76569</v>
      </c>
      <c r="G13" s="12">
        <f t="shared" si="3"/>
        <v>62319</v>
      </c>
      <c r="H13" s="12">
        <f t="shared" si="3"/>
        <v>55800</v>
      </c>
      <c r="I13" s="12">
        <f t="shared" si="3"/>
        <v>194688</v>
      </c>
      <c r="J13" s="12">
        <f t="shared" si="3"/>
        <v>30938</v>
      </c>
      <c r="K13" s="12">
        <f t="shared" si="3"/>
        <v>52899</v>
      </c>
      <c r="L13" s="12">
        <f t="shared" si="3"/>
        <v>65153</v>
      </c>
      <c r="M13" s="12">
        <f>SUM(M7:M11)</f>
        <v>148990</v>
      </c>
    </row>
    <row r="15" spans="1:13" ht="15">
      <c r="A15" s="14" t="s">
        <v>32</v>
      </c>
      <c r="B15" s="12">
        <f>AVERAGE(B7:B11)</f>
        <v>14167.6</v>
      </c>
      <c r="C15" s="12">
        <f t="shared" ref="C15:M15" si="4">AVERAGE(C7:C11)</f>
        <v>16377.4</v>
      </c>
      <c r="D15" s="12">
        <f t="shared" si="4"/>
        <v>13841.8</v>
      </c>
      <c r="E15" s="12">
        <f t="shared" si="4"/>
        <v>44386.8</v>
      </c>
      <c r="F15" s="12">
        <f t="shared" si="4"/>
        <v>15313.8</v>
      </c>
      <c r="G15" s="12">
        <f t="shared" si="4"/>
        <v>12463.8</v>
      </c>
      <c r="H15" s="12">
        <f t="shared" si="4"/>
        <v>11160</v>
      </c>
      <c r="I15" s="12">
        <f t="shared" si="4"/>
        <v>38937.599999999999</v>
      </c>
      <c r="J15" s="12">
        <f t="shared" si="4"/>
        <v>6187.6</v>
      </c>
      <c r="K15" s="12">
        <f t="shared" si="4"/>
        <v>10579.8</v>
      </c>
      <c r="L15" s="12">
        <f t="shared" si="4"/>
        <v>13030.6</v>
      </c>
      <c r="M15" s="12">
        <f>AVERAGE(M7:M11)</f>
        <v>29798</v>
      </c>
    </row>
  </sheetData>
  <mergeCells count="6">
    <mergeCell ref="A1:M1"/>
    <mergeCell ref="A3:M3"/>
    <mergeCell ref="A5:A6"/>
    <mergeCell ref="B5:E5"/>
    <mergeCell ref="F5:I5"/>
    <mergeCell ref="J5:M5"/>
  </mergeCells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G31"/>
  <sheetViews>
    <sheetView topLeftCell="A3" workbookViewId="0">
      <selection activeCell="B26" sqref="B26"/>
    </sheetView>
  </sheetViews>
  <sheetFormatPr baseColWidth="10" defaultRowHeight="12.75"/>
  <cols>
    <col min="1" max="1" width="15.5703125" bestFit="1" customWidth="1"/>
    <col min="2" max="2" width="16.28515625" customWidth="1"/>
    <col min="3" max="3" width="17" customWidth="1"/>
    <col min="7" max="7" width="17.42578125" customWidth="1"/>
  </cols>
  <sheetData>
    <row r="2" spans="1:7" ht="15">
      <c r="A2" s="46" t="s">
        <v>34</v>
      </c>
      <c r="B2" s="46"/>
      <c r="C2" s="46"/>
      <c r="D2" s="46"/>
      <c r="E2" s="46"/>
      <c r="F2" s="46"/>
      <c r="G2" s="46"/>
    </row>
    <row r="5" spans="1:7" ht="15">
      <c r="A5" s="26" t="s">
        <v>35</v>
      </c>
      <c r="B5" s="26" t="s">
        <v>36</v>
      </c>
      <c r="C5" s="26" t="s">
        <v>37</v>
      </c>
      <c r="D5" s="26" t="s">
        <v>38</v>
      </c>
      <c r="E5" s="26" t="s">
        <v>39</v>
      </c>
      <c r="F5" s="26" t="s">
        <v>40</v>
      </c>
      <c r="G5" s="26" t="s">
        <v>41</v>
      </c>
    </row>
    <row r="6" spans="1:7">
      <c r="A6" s="27" t="s">
        <v>42</v>
      </c>
      <c r="B6" s="27">
        <v>1256</v>
      </c>
      <c r="C6" s="27">
        <v>6587</v>
      </c>
      <c r="D6" s="27"/>
      <c r="E6" s="27"/>
      <c r="F6" s="27"/>
      <c r="G6" s="27"/>
    </row>
    <row r="7" spans="1:7">
      <c r="A7" s="27" t="s">
        <v>43</v>
      </c>
      <c r="B7" s="27">
        <v>4520</v>
      </c>
      <c r="C7" s="27">
        <v>3690</v>
      </c>
      <c r="D7" s="27"/>
      <c r="E7" s="27"/>
      <c r="F7" s="27"/>
      <c r="G7" s="27"/>
    </row>
    <row r="8" spans="1:7">
      <c r="A8" s="27" t="s">
        <v>44</v>
      </c>
      <c r="B8" s="27">
        <v>9870</v>
      </c>
      <c r="C8" s="27">
        <v>4577</v>
      </c>
      <c r="D8" s="27"/>
      <c r="E8" s="27"/>
      <c r="F8" s="27"/>
      <c r="G8" s="27"/>
    </row>
    <row r="9" spans="1:7">
      <c r="A9" s="27" t="s">
        <v>45</v>
      </c>
      <c r="B9" s="27">
        <v>1580</v>
      </c>
      <c r="C9" s="27">
        <v>2547</v>
      </c>
      <c r="D9" s="27"/>
      <c r="E9" s="27"/>
      <c r="F9" s="27"/>
      <c r="G9" s="27"/>
    </row>
    <row r="10" spans="1:7">
      <c r="A10" s="27" t="s">
        <v>46</v>
      </c>
      <c r="B10" s="27">
        <v>7800</v>
      </c>
      <c r="C10" s="27">
        <v>5890</v>
      </c>
      <c r="D10" s="27"/>
      <c r="E10" s="27"/>
      <c r="F10" s="27"/>
      <c r="G10" s="27"/>
    </row>
    <row r="11" spans="1:7">
      <c r="A11" s="27" t="s">
        <v>47</v>
      </c>
      <c r="B11" s="27">
        <v>5880</v>
      </c>
      <c r="C11" s="27">
        <v>8450</v>
      </c>
      <c r="D11" s="27"/>
      <c r="E11" s="27"/>
      <c r="F11" s="27"/>
      <c r="G11" s="27"/>
    </row>
    <row r="12" spans="1:7" ht="15">
      <c r="A12" s="26" t="s">
        <v>48</v>
      </c>
      <c r="B12" s="27">
        <f>SUM(B6:B11)</f>
        <v>30906</v>
      </c>
      <c r="C12" s="27">
        <f>SUM(C6:C11)</f>
        <v>31741</v>
      </c>
      <c r="D12" s="27"/>
      <c r="E12" s="27"/>
      <c r="F12" s="27"/>
      <c r="G12" s="27"/>
    </row>
    <row r="14" spans="1:7" ht="15">
      <c r="A14" s="26" t="s">
        <v>49</v>
      </c>
      <c r="B14" s="26" t="s">
        <v>36</v>
      </c>
      <c r="C14" s="26" t="s">
        <v>37</v>
      </c>
      <c r="D14" s="26" t="s">
        <v>38</v>
      </c>
      <c r="E14" s="26" t="s">
        <v>39</v>
      </c>
      <c r="F14" s="26" t="s">
        <v>40</v>
      </c>
      <c r="G14" s="26" t="s">
        <v>41</v>
      </c>
    </row>
    <row r="15" spans="1:7">
      <c r="A15" s="27" t="s">
        <v>50</v>
      </c>
      <c r="B15" s="27">
        <v>3510</v>
      </c>
      <c r="C15" s="27">
        <v>5800</v>
      </c>
      <c r="D15" s="27"/>
      <c r="E15" s="27"/>
      <c r="F15" s="27"/>
      <c r="G15" s="27"/>
    </row>
    <row r="16" spans="1:7">
      <c r="A16" s="27" t="s">
        <v>51</v>
      </c>
      <c r="B16" s="27">
        <v>1250</v>
      </c>
      <c r="C16" s="27">
        <v>3650</v>
      </c>
      <c r="D16" s="27"/>
      <c r="E16" s="27"/>
      <c r="F16" s="27"/>
      <c r="G16" s="27"/>
    </row>
    <row r="17" spans="1:7">
      <c r="A17" s="27" t="s">
        <v>52</v>
      </c>
      <c r="B17" s="27">
        <v>5870</v>
      </c>
      <c r="C17" s="27">
        <v>2100</v>
      </c>
      <c r="D17" s="27"/>
      <c r="E17" s="27"/>
      <c r="F17" s="27"/>
      <c r="G17" s="27"/>
    </row>
    <row r="18" spans="1:7">
      <c r="A18" s="27" t="s">
        <v>53</v>
      </c>
      <c r="B18" s="27">
        <v>2100</v>
      </c>
      <c r="C18" s="27">
        <v>5410</v>
      </c>
      <c r="D18" s="27"/>
      <c r="E18" s="27"/>
      <c r="F18" s="27"/>
      <c r="G18" s="27"/>
    </row>
    <row r="19" spans="1:7">
      <c r="A19" s="27" t="s">
        <v>54</v>
      </c>
      <c r="B19" s="27">
        <v>1250</v>
      </c>
      <c r="C19" s="27">
        <v>2100</v>
      </c>
      <c r="D19" s="27"/>
      <c r="E19" s="27"/>
      <c r="F19" s="27"/>
      <c r="G19" s="27"/>
    </row>
    <row r="20" spans="1:7" ht="15">
      <c r="A20" s="26" t="s">
        <v>55</v>
      </c>
      <c r="B20" s="27">
        <f>SUM(B15:B19)</f>
        <v>13980</v>
      </c>
      <c r="C20" s="27">
        <f>SUM(C15:C19)</f>
        <v>19060</v>
      </c>
      <c r="D20" s="27"/>
      <c r="E20" s="27"/>
      <c r="F20" s="27"/>
      <c r="G20" s="27"/>
    </row>
    <row r="22" spans="1:7" ht="15">
      <c r="A22" s="26" t="s">
        <v>56</v>
      </c>
      <c r="B22" s="26" t="s">
        <v>36</v>
      </c>
      <c r="C22" s="26" t="s">
        <v>37</v>
      </c>
      <c r="D22" s="26" t="s">
        <v>38</v>
      </c>
      <c r="E22" s="26" t="s">
        <v>39</v>
      </c>
      <c r="F22" s="26" t="s">
        <v>40</v>
      </c>
      <c r="G22" s="26" t="s">
        <v>41</v>
      </c>
    </row>
    <row r="23" spans="1:7">
      <c r="A23" s="27" t="s">
        <v>57</v>
      </c>
      <c r="B23" s="27">
        <v>7890</v>
      </c>
      <c r="C23" s="27">
        <v>2548</v>
      </c>
      <c r="D23" s="27"/>
      <c r="E23" s="27"/>
      <c r="F23" s="27"/>
      <c r="G23" s="27"/>
    </row>
    <row r="24" spans="1:7">
      <c r="A24" s="27" t="s">
        <v>58</v>
      </c>
      <c r="B24" s="27">
        <v>5870</v>
      </c>
      <c r="C24" s="27">
        <v>4578</v>
      </c>
      <c r="D24" s="27"/>
      <c r="E24" s="27"/>
      <c r="F24" s="27"/>
      <c r="G24" s="27"/>
    </row>
    <row r="25" spans="1:7">
      <c r="A25" s="27" t="s">
        <v>59</v>
      </c>
      <c r="B25" s="27">
        <v>6590</v>
      </c>
      <c r="C25" s="27">
        <v>6589</v>
      </c>
      <c r="D25" s="27"/>
      <c r="E25" s="27"/>
      <c r="F25" s="27"/>
      <c r="G25" s="27"/>
    </row>
    <row r="26" spans="1:7">
      <c r="A26" s="27" t="s">
        <v>60</v>
      </c>
      <c r="B26" s="27">
        <v>2541</v>
      </c>
      <c r="C26" s="27">
        <v>4580</v>
      </c>
      <c r="D26" s="27"/>
      <c r="E26" s="27"/>
      <c r="F26" s="27"/>
      <c r="G26" s="27"/>
    </row>
    <row r="27" spans="1:7">
      <c r="A27" s="27" t="s">
        <v>61</v>
      </c>
      <c r="B27" s="27">
        <v>8790</v>
      </c>
      <c r="C27" s="27">
        <v>3650</v>
      </c>
      <c r="D27" s="27"/>
      <c r="E27" s="27"/>
      <c r="F27" s="27"/>
      <c r="G27" s="27"/>
    </row>
    <row r="28" spans="1:7">
      <c r="A28" s="27" t="s">
        <v>62</v>
      </c>
      <c r="B28" s="27">
        <v>17540</v>
      </c>
      <c r="C28" s="27">
        <v>2678</v>
      </c>
      <c r="D28" s="27"/>
      <c r="E28" s="27"/>
      <c r="F28" s="27"/>
      <c r="G28" s="27"/>
    </row>
    <row r="29" spans="1:7" ht="15">
      <c r="A29" s="26" t="s">
        <v>63</v>
      </c>
      <c r="B29" s="27">
        <f>SUM(B23:B28)</f>
        <v>49221</v>
      </c>
      <c r="C29" s="27">
        <f>SUM(C23:C28)</f>
        <v>24623</v>
      </c>
      <c r="D29" s="27"/>
      <c r="E29" s="27"/>
      <c r="F29" s="27"/>
      <c r="G29" s="27"/>
    </row>
    <row r="31" spans="1:7" ht="15">
      <c r="A31" s="26" t="s">
        <v>64</v>
      </c>
      <c r="B31" s="27"/>
      <c r="C31" s="27"/>
      <c r="D31" s="27"/>
      <c r="E31" s="27"/>
      <c r="F31" s="27"/>
      <c r="G31" s="27"/>
    </row>
  </sheetData>
  <mergeCells count="1">
    <mergeCell ref="A2:G2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54"/>
  <sheetViews>
    <sheetView topLeftCell="A25" workbookViewId="0">
      <selection activeCell="G10" sqref="G10"/>
    </sheetView>
  </sheetViews>
  <sheetFormatPr baseColWidth="10" defaultRowHeight="12.75"/>
  <cols>
    <col min="1" max="1" width="18.7109375" bestFit="1" customWidth="1"/>
    <col min="2" max="2" width="12.85546875" bestFit="1" customWidth="1"/>
    <col min="3" max="3" width="15.140625" customWidth="1"/>
    <col min="4" max="4" width="16.85546875" customWidth="1"/>
    <col min="5" max="5" width="15.42578125" customWidth="1"/>
    <col min="6" max="6" width="13.7109375" customWidth="1"/>
  </cols>
  <sheetData>
    <row r="1" spans="1:7">
      <c r="A1" s="28"/>
      <c r="B1" s="28"/>
      <c r="C1" s="28"/>
      <c r="D1" s="28"/>
      <c r="E1" s="28"/>
      <c r="F1" s="28"/>
      <c r="G1" s="28"/>
    </row>
    <row r="2" spans="1:7" ht="23.25">
      <c r="A2" s="47" t="s">
        <v>65</v>
      </c>
      <c r="B2" s="47"/>
      <c r="C2" s="47"/>
      <c r="D2" s="47"/>
      <c r="E2" s="47"/>
      <c r="F2" s="47"/>
      <c r="G2" s="47"/>
    </row>
    <row r="3" spans="1:7">
      <c r="A3" s="28"/>
      <c r="B3" s="28"/>
      <c r="C3" s="28"/>
      <c r="D3" s="28"/>
      <c r="E3" s="28"/>
      <c r="F3" s="28"/>
      <c r="G3" s="28"/>
    </row>
    <row r="4" spans="1:7">
      <c r="A4" s="29"/>
      <c r="B4" s="48"/>
      <c r="C4" s="48"/>
      <c r="D4" s="30"/>
      <c r="E4" s="30"/>
      <c r="F4" s="28"/>
      <c r="G4" s="28"/>
    </row>
    <row r="5" spans="1:7">
      <c r="A5" s="49" t="s">
        <v>66</v>
      </c>
      <c r="B5" s="49"/>
      <c r="C5" s="49"/>
      <c r="D5" s="49"/>
      <c r="E5" s="49"/>
      <c r="F5" s="49"/>
      <c r="G5" s="32"/>
    </row>
    <row r="6" spans="1:7">
      <c r="A6" s="31" t="s">
        <v>10</v>
      </c>
      <c r="B6" s="31" t="s">
        <v>2</v>
      </c>
      <c r="C6" s="31" t="s">
        <v>3</v>
      </c>
      <c r="D6" s="31" t="s">
        <v>31</v>
      </c>
      <c r="E6" s="31" t="s">
        <v>67</v>
      </c>
      <c r="F6" s="31" t="s">
        <v>0</v>
      </c>
      <c r="G6" s="28"/>
    </row>
    <row r="7" spans="1:7">
      <c r="A7" s="33" t="s">
        <v>68</v>
      </c>
      <c r="B7" s="33">
        <v>78452</v>
      </c>
      <c r="C7" s="33">
        <v>131222</v>
      </c>
      <c r="D7" s="33">
        <v>4554</v>
      </c>
      <c r="E7" s="33">
        <v>458</v>
      </c>
      <c r="F7" s="33"/>
      <c r="G7" s="28"/>
    </row>
    <row r="8" spans="1:7">
      <c r="A8" s="33" t="s">
        <v>69</v>
      </c>
      <c r="B8" s="33">
        <v>98745</v>
      </c>
      <c r="C8" s="33">
        <v>80000</v>
      </c>
      <c r="D8" s="33">
        <v>8563</v>
      </c>
      <c r="E8" s="33">
        <v>7412</v>
      </c>
      <c r="F8" s="33"/>
      <c r="G8" s="28"/>
    </row>
    <row r="9" spans="1:7">
      <c r="A9" s="33" t="s">
        <v>70</v>
      </c>
      <c r="B9" s="33">
        <v>90000</v>
      </c>
      <c r="C9" s="33">
        <v>58785</v>
      </c>
      <c r="D9" s="33">
        <v>4589</v>
      </c>
      <c r="E9" s="33">
        <v>1245</v>
      </c>
      <c r="F9" s="33"/>
      <c r="G9" s="28"/>
    </row>
    <row r="10" spans="1:7">
      <c r="A10" s="33" t="s">
        <v>71</v>
      </c>
      <c r="B10" s="33">
        <v>78954</v>
      </c>
      <c r="C10" s="33">
        <v>256699</v>
      </c>
      <c r="D10" s="33">
        <v>2145</v>
      </c>
      <c r="E10" s="33">
        <v>4569</v>
      </c>
      <c r="F10" s="33"/>
      <c r="G10" s="28"/>
    </row>
    <row r="11" spans="1:7">
      <c r="A11" s="33" t="s">
        <v>72</v>
      </c>
      <c r="B11" s="33">
        <v>5485</v>
      </c>
      <c r="C11" s="33">
        <v>7895</v>
      </c>
      <c r="D11" s="33">
        <v>356</v>
      </c>
      <c r="E11" s="33">
        <v>1245</v>
      </c>
      <c r="F11" s="33"/>
      <c r="G11" s="28"/>
    </row>
    <row r="12" spans="1:7">
      <c r="A12" s="33" t="s">
        <v>73</v>
      </c>
      <c r="B12" s="33">
        <v>2545</v>
      </c>
      <c r="C12" s="33">
        <v>3214</v>
      </c>
      <c r="D12" s="33">
        <v>452</v>
      </c>
      <c r="E12" s="33">
        <v>4889</v>
      </c>
      <c r="F12" s="33"/>
      <c r="G12" s="28"/>
    </row>
    <row r="13" spans="1:7">
      <c r="A13" s="33" t="s">
        <v>74</v>
      </c>
      <c r="B13" s="33">
        <v>4523</v>
      </c>
      <c r="C13" s="33">
        <v>5446</v>
      </c>
      <c r="D13" s="33">
        <v>1245</v>
      </c>
      <c r="E13" s="33">
        <v>25436</v>
      </c>
      <c r="F13" s="33"/>
      <c r="G13" s="28"/>
    </row>
    <row r="14" spans="1:7">
      <c r="G14" s="28"/>
    </row>
    <row r="15" spans="1:7">
      <c r="G15" s="28"/>
    </row>
    <row r="16" spans="1:7">
      <c r="A16" s="34" t="s">
        <v>0</v>
      </c>
      <c r="B16" s="35"/>
      <c r="C16" s="35"/>
      <c r="D16" s="35"/>
      <c r="E16" s="35"/>
      <c r="F16" s="35"/>
      <c r="G16" s="28"/>
    </row>
    <row r="17" spans="1:7">
      <c r="A17" s="34" t="s">
        <v>75</v>
      </c>
      <c r="B17" s="35"/>
      <c r="C17" s="35"/>
      <c r="D17" s="35"/>
      <c r="E17" s="35"/>
      <c r="F17" s="35"/>
      <c r="G17" s="28"/>
    </row>
    <row r="18" spans="1:7">
      <c r="A18" s="34" t="s">
        <v>76</v>
      </c>
      <c r="B18" s="35"/>
      <c r="C18" s="35"/>
      <c r="D18" s="35"/>
      <c r="E18" s="35"/>
      <c r="F18" s="35"/>
      <c r="G18" s="28"/>
    </row>
    <row r="19" spans="1:7">
      <c r="A19" s="34" t="s">
        <v>77</v>
      </c>
      <c r="B19" s="35"/>
      <c r="C19" s="35"/>
      <c r="D19" s="35"/>
      <c r="E19" s="35"/>
      <c r="F19" s="35"/>
      <c r="G19" s="28"/>
    </row>
    <row r="20" spans="1:7">
      <c r="C20" s="28"/>
      <c r="D20" s="28"/>
      <c r="E20" s="28"/>
      <c r="F20" s="28"/>
      <c r="G20" s="28"/>
    </row>
    <row r="21" spans="1:7">
      <c r="C21" s="28"/>
      <c r="D21" s="28"/>
      <c r="E21" s="28"/>
      <c r="F21" s="28"/>
      <c r="G21" s="28"/>
    </row>
    <row r="22" spans="1:7">
      <c r="C22" s="28"/>
      <c r="D22" s="28"/>
      <c r="E22" s="28"/>
      <c r="F22" s="28"/>
      <c r="G22" s="28"/>
    </row>
    <row r="23" spans="1:7">
      <c r="A23" s="49" t="s">
        <v>78</v>
      </c>
      <c r="B23" s="49"/>
      <c r="C23" s="49"/>
      <c r="D23" s="49"/>
      <c r="E23" s="49"/>
      <c r="F23" s="49"/>
      <c r="G23" s="28"/>
    </row>
    <row r="24" spans="1:7">
      <c r="A24" s="31" t="s">
        <v>10</v>
      </c>
      <c r="B24" s="31" t="s">
        <v>2</v>
      </c>
      <c r="C24" s="31" t="s">
        <v>3</v>
      </c>
      <c r="D24" s="31" t="s">
        <v>31</v>
      </c>
      <c r="E24" s="31" t="s">
        <v>67</v>
      </c>
      <c r="F24" s="31" t="s">
        <v>0</v>
      </c>
      <c r="G24" s="28"/>
    </row>
    <row r="25" spans="1:7">
      <c r="A25" s="33" t="s">
        <v>68</v>
      </c>
      <c r="B25" s="33">
        <v>56566</v>
      </c>
      <c r="C25" s="33">
        <v>545884</v>
      </c>
      <c r="D25" s="33">
        <v>1235</v>
      </c>
      <c r="E25" s="33">
        <v>5633</v>
      </c>
      <c r="F25" s="33"/>
      <c r="G25" s="28"/>
    </row>
    <row r="26" spans="1:7">
      <c r="A26" s="33" t="s">
        <v>69</v>
      </c>
      <c r="B26" s="33">
        <v>65658</v>
      </c>
      <c r="C26" s="33">
        <v>898977</v>
      </c>
      <c r="D26" s="33">
        <v>5236</v>
      </c>
      <c r="E26" s="33">
        <v>6589</v>
      </c>
      <c r="F26" s="33"/>
      <c r="G26" s="28"/>
    </row>
    <row r="27" spans="1:7">
      <c r="A27" s="33" t="s">
        <v>70</v>
      </c>
      <c r="B27" s="33">
        <v>56499</v>
      </c>
      <c r="C27" s="33">
        <v>89899</v>
      </c>
      <c r="D27" s="33">
        <v>9658</v>
      </c>
      <c r="E27" s="33">
        <v>1245</v>
      </c>
      <c r="F27" s="33"/>
      <c r="G27" s="28"/>
    </row>
    <row r="28" spans="1:7">
      <c r="A28" s="33" t="s">
        <v>71</v>
      </c>
      <c r="B28" s="33">
        <v>898998</v>
      </c>
      <c r="C28" s="33">
        <v>989889</v>
      </c>
      <c r="D28" s="33">
        <v>2356</v>
      </c>
      <c r="E28" s="33">
        <v>1254</v>
      </c>
      <c r="F28" s="33"/>
      <c r="G28" s="28"/>
    </row>
    <row r="29" spans="1:7">
      <c r="A29" s="33" t="s">
        <v>72</v>
      </c>
      <c r="B29" s="33">
        <v>90000</v>
      </c>
      <c r="C29" s="33">
        <v>58785</v>
      </c>
      <c r="D29" s="33">
        <v>8563</v>
      </c>
      <c r="E29" s="33">
        <v>5485</v>
      </c>
      <c r="F29" s="33"/>
      <c r="G29" s="28"/>
    </row>
    <row r="30" spans="1:7">
      <c r="A30" s="33" t="s">
        <v>73</v>
      </c>
      <c r="B30" s="33">
        <v>78954</v>
      </c>
      <c r="C30" s="33">
        <v>256699</v>
      </c>
      <c r="D30" s="33">
        <v>4589</v>
      </c>
      <c r="E30" s="33">
        <v>2545</v>
      </c>
      <c r="F30" s="33"/>
      <c r="G30" s="28"/>
    </row>
    <row r="31" spans="1:7">
      <c r="A31" s="33" t="s">
        <v>74</v>
      </c>
      <c r="B31" s="33">
        <v>5485</v>
      </c>
      <c r="C31" s="33">
        <v>7895</v>
      </c>
      <c r="D31" s="33">
        <v>2145</v>
      </c>
      <c r="E31" s="33">
        <v>4523</v>
      </c>
      <c r="F31" s="33"/>
      <c r="G31" s="28"/>
    </row>
    <row r="32" spans="1:7">
      <c r="G32" s="28"/>
    </row>
    <row r="33" spans="1:7">
      <c r="G33" s="28"/>
    </row>
    <row r="34" spans="1:7">
      <c r="A34" s="34" t="s">
        <v>0</v>
      </c>
      <c r="B34" s="35"/>
      <c r="C34" s="35"/>
      <c r="D34" s="35"/>
      <c r="E34" s="35"/>
      <c r="F34" s="35"/>
      <c r="G34" s="28"/>
    </row>
    <row r="35" spans="1:7">
      <c r="A35" s="34" t="s">
        <v>75</v>
      </c>
      <c r="B35" s="35"/>
      <c r="C35" s="35"/>
      <c r="D35" s="35"/>
      <c r="E35" s="35"/>
      <c r="F35" s="35"/>
      <c r="G35" s="28"/>
    </row>
    <row r="36" spans="1:7">
      <c r="A36" s="34" t="s">
        <v>76</v>
      </c>
      <c r="B36" s="35"/>
      <c r="C36" s="35"/>
      <c r="D36" s="35"/>
      <c r="E36" s="35"/>
      <c r="F36" s="35"/>
      <c r="G36" s="28"/>
    </row>
    <row r="37" spans="1:7">
      <c r="A37" s="34" t="s">
        <v>77</v>
      </c>
      <c r="B37" s="35"/>
      <c r="C37" s="35"/>
      <c r="D37" s="35"/>
      <c r="E37" s="35"/>
      <c r="F37" s="35"/>
      <c r="G37" s="28"/>
    </row>
    <row r="38" spans="1:7">
      <c r="A38" s="28"/>
      <c r="B38" s="28"/>
      <c r="C38" s="28"/>
      <c r="D38" s="28"/>
      <c r="E38" s="28"/>
      <c r="F38" s="28"/>
      <c r="G38" s="28"/>
    </row>
    <row r="39" spans="1:7">
      <c r="A39" s="28"/>
      <c r="B39" s="28"/>
      <c r="C39" s="28"/>
      <c r="D39" s="28"/>
      <c r="E39" s="28"/>
      <c r="F39" s="28"/>
      <c r="G39" s="28"/>
    </row>
    <row r="40" spans="1:7">
      <c r="A40" s="49" t="s">
        <v>79</v>
      </c>
      <c r="B40" s="49"/>
      <c r="C40" s="49"/>
      <c r="D40" s="49"/>
      <c r="E40" s="49"/>
      <c r="F40" s="49"/>
      <c r="G40" s="28"/>
    </row>
    <row r="41" spans="1:7">
      <c r="A41" s="31" t="s">
        <v>10</v>
      </c>
      <c r="B41" s="31" t="s">
        <v>2</v>
      </c>
      <c r="C41" s="31" t="s">
        <v>3</v>
      </c>
      <c r="D41" s="31" t="s">
        <v>31</v>
      </c>
      <c r="E41" s="31" t="s">
        <v>67</v>
      </c>
      <c r="F41" s="31" t="s">
        <v>0</v>
      </c>
      <c r="G41" s="28"/>
    </row>
    <row r="42" spans="1:7">
      <c r="A42" s="33" t="s">
        <v>68</v>
      </c>
      <c r="B42" s="33">
        <v>24566</v>
      </c>
      <c r="C42" s="33">
        <v>6664</v>
      </c>
      <c r="D42" s="33">
        <v>1246</v>
      </c>
      <c r="E42" s="33">
        <v>7854</v>
      </c>
      <c r="F42" s="33"/>
      <c r="G42" s="28"/>
    </row>
    <row r="43" spans="1:7">
      <c r="A43" s="33" t="s">
        <v>69</v>
      </c>
      <c r="B43" s="33">
        <v>12454</v>
      </c>
      <c r="C43" s="33">
        <v>56566</v>
      </c>
      <c r="D43" s="33">
        <v>9875</v>
      </c>
      <c r="E43" s="33">
        <v>1521</v>
      </c>
      <c r="F43" s="33"/>
      <c r="G43" s="28"/>
    </row>
    <row r="44" spans="1:7">
      <c r="A44" s="33" t="s">
        <v>70</v>
      </c>
      <c r="B44" s="33">
        <v>45789</v>
      </c>
      <c r="C44" s="33">
        <v>58785</v>
      </c>
      <c r="D44" s="33">
        <v>5632</v>
      </c>
      <c r="E44" s="33">
        <v>1236</v>
      </c>
      <c r="F44" s="33"/>
      <c r="G44" s="28"/>
    </row>
    <row r="45" spans="1:7">
      <c r="A45" s="33" t="s">
        <v>71</v>
      </c>
      <c r="B45" s="33">
        <v>45544</v>
      </c>
      <c r="C45" s="33">
        <v>64455</v>
      </c>
      <c r="D45" s="33">
        <v>3245</v>
      </c>
      <c r="E45" s="33">
        <v>6856</v>
      </c>
      <c r="F45" s="33"/>
      <c r="G45" s="28"/>
    </row>
    <row r="46" spans="1:7">
      <c r="A46" s="33" t="s">
        <v>72</v>
      </c>
      <c r="B46" s="33">
        <v>58785</v>
      </c>
      <c r="C46" s="33">
        <v>2356</v>
      </c>
      <c r="D46" s="33">
        <v>58785</v>
      </c>
      <c r="E46" s="33">
        <v>5633</v>
      </c>
      <c r="F46" s="33"/>
      <c r="G46" s="28"/>
    </row>
    <row r="47" spans="1:7">
      <c r="A47" s="33" t="s">
        <v>73</v>
      </c>
      <c r="B47" s="33">
        <v>256699</v>
      </c>
      <c r="C47" s="33">
        <v>8563</v>
      </c>
      <c r="D47" s="33">
        <v>256699</v>
      </c>
      <c r="E47" s="33">
        <v>6589</v>
      </c>
      <c r="F47" s="33"/>
      <c r="G47" s="28"/>
    </row>
    <row r="48" spans="1:7">
      <c r="A48" s="33" t="s">
        <v>74</v>
      </c>
      <c r="B48" s="33">
        <v>7895</v>
      </c>
      <c r="C48" s="33">
        <v>4589</v>
      </c>
      <c r="D48" s="33">
        <v>7895</v>
      </c>
      <c r="E48" s="33">
        <v>1245</v>
      </c>
      <c r="F48" s="33"/>
      <c r="G48" s="28"/>
    </row>
    <row r="49" spans="1:7">
      <c r="A49" s="28"/>
      <c r="B49" s="28"/>
      <c r="C49" s="28"/>
      <c r="D49" s="28"/>
      <c r="E49" s="28"/>
      <c r="F49" s="28"/>
      <c r="G49" s="28"/>
    </row>
    <row r="50" spans="1:7">
      <c r="A50" s="28"/>
      <c r="B50" s="28"/>
      <c r="C50" s="28"/>
      <c r="D50" s="28"/>
      <c r="E50" s="28"/>
      <c r="F50" s="28"/>
      <c r="G50" s="28"/>
    </row>
    <row r="51" spans="1:7">
      <c r="A51" s="34" t="s">
        <v>0</v>
      </c>
      <c r="B51" s="35"/>
      <c r="C51" s="35"/>
      <c r="D51" s="35"/>
      <c r="E51" s="35"/>
      <c r="F51" s="35"/>
      <c r="G51" s="28"/>
    </row>
    <row r="52" spans="1:7">
      <c r="A52" s="34" t="s">
        <v>75</v>
      </c>
      <c r="B52" s="35"/>
      <c r="C52" s="35"/>
      <c r="D52" s="35"/>
      <c r="E52" s="35"/>
      <c r="F52" s="35"/>
    </row>
    <row r="53" spans="1:7">
      <c r="A53" s="34" t="s">
        <v>76</v>
      </c>
      <c r="B53" s="35"/>
      <c r="C53" s="35"/>
      <c r="D53" s="35"/>
      <c r="E53" s="35"/>
      <c r="F53" s="35"/>
    </row>
    <row r="54" spans="1:7">
      <c r="A54" s="34" t="s">
        <v>77</v>
      </c>
      <c r="B54" s="35"/>
      <c r="C54" s="35"/>
      <c r="D54" s="35"/>
      <c r="E54" s="35"/>
      <c r="F54" s="35"/>
    </row>
  </sheetData>
  <mergeCells count="5">
    <mergeCell ref="A2:G2"/>
    <mergeCell ref="B4:C4"/>
    <mergeCell ref="A5:F5"/>
    <mergeCell ref="A23:F23"/>
    <mergeCell ref="A40:F4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selection activeCell="K25" sqref="K25"/>
    </sheetView>
  </sheetViews>
  <sheetFormatPr baseColWidth="10" defaultRowHeight="12.75"/>
  <cols>
    <col min="2" max="2" width="17.85546875" customWidth="1"/>
    <col min="3" max="3" width="13.28515625" customWidth="1"/>
    <col min="4" max="9" width="9.7109375" customWidth="1"/>
    <col min="10" max="10" width="10.7109375" customWidth="1"/>
  </cols>
  <sheetData>
    <row r="1" spans="1:10" ht="18" customHeight="1">
      <c r="A1" s="50" t="s">
        <v>80</v>
      </c>
      <c r="B1" s="50"/>
      <c r="C1" s="50"/>
      <c r="D1" s="50"/>
      <c r="E1" s="50"/>
      <c r="F1" s="50"/>
      <c r="G1" s="50"/>
      <c r="H1" s="50"/>
      <c r="I1" s="50"/>
      <c r="J1" s="50"/>
    </row>
    <row r="2" spans="1:10">
      <c r="A2" s="51" t="s">
        <v>81</v>
      </c>
      <c r="B2" s="67" t="s">
        <v>82</v>
      </c>
      <c r="C2" s="67" t="s">
        <v>83</v>
      </c>
      <c r="D2" s="67" t="s">
        <v>84</v>
      </c>
      <c r="E2" s="67" t="s">
        <v>85</v>
      </c>
      <c r="F2" s="67" t="s">
        <v>86</v>
      </c>
      <c r="G2" s="67" t="s">
        <v>87</v>
      </c>
      <c r="H2" s="67" t="s">
        <v>88</v>
      </c>
      <c r="I2" s="67" t="s">
        <v>89</v>
      </c>
      <c r="J2" s="67" t="s">
        <v>32</v>
      </c>
    </row>
    <row r="3" spans="1:10">
      <c r="A3" s="51" t="s">
        <v>90</v>
      </c>
      <c r="B3" s="59" t="s">
        <v>113</v>
      </c>
      <c r="C3" s="59" t="s">
        <v>138</v>
      </c>
      <c r="D3" s="59">
        <v>17</v>
      </c>
      <c r="E3" s="59">
        <v>18</v>
      </c>
      <c r="F3" s="59">
        <v>14</v>
      </c>
      <c r="G3" s="59">
        <v>15</v>
      </c>
      <c r="H3" s="59">
        <v>16</v>
      </c>
      <c r="I3" s="59">
        <v>16</v>
      </c>
      <c r="J3" s="59">
        <f>AVERAGE(D3:I3)</f>
        <v>16</v>
      </c>
    </row>
    <row r="4" spans="1:10">
      <c r="A4" s="51" t="s">
        <v>91</v>
      </c>
      <c r="B4" s="56" t="s">
        <v>114</v>
      </c>
      <c r="C4" s="57" t="s">
        <v>139</v>
      </c>
      <c r="D4" s="57">
        <v>16</v>
      </c>
      <c r="E4" s="57">
        <v>20</v>
      </c>
      <c r="F4" s="57">
        <v>19</v>
      </c>
      <c r="G4" s="57">
        <v>18</v>
      </c>
      <c r="H4" s="57">
        <v>15</v>
      </c>
      <c r="I4" s="57">
        <v>18</v>
      </c>
      <c r="J4" s="58">
        <f t="shared" ref="J4:J25" si="0">AVERAGE(D4:I4)</f>
        <v>17.666666666666668</v>
      </c>
    </row>
    <row r="5" spans="1:10">
      <c r="A5" s="51" t="s">
        <v>92</v>
      </c>
      <c r="B5" s="52" t="s">
        <v>114</v>
      </c>
      <c r="C5" s="52" t="s">
        <v>140</v>
      </c>
      <c r="D5" s="52">
        <v>20</v>
      </c>
      <c r="E5" s="52">
        <v>16</v>
      </c>
      <c r="F5" s="52">
        <v>19</v>
      </c>
      <c r="G5" s="52">
        <v>18</v>
      </c>
      <c r="H5" s="52">
        <v>19</v>
      </c>
      <c r="I5" s="52">
        <v>18</v>
      </c>
      <c r="J5" s="53">
        <f t="shared" si="0"/>
        <v>18.333333333333332</v>
      </c>
    </row>
    <row r="6" spans="1:10">
      <c r="A6" s="51" t="s">
        <v>93</v>
      </c>
      <c r="B6" s="60" t="s">
        <v>115</v>
      </c>
      <c r="C6" s="60" t="s">
        <v>141</v>
      </c>
      <c r="D6" s="60">
        <v>12</v>
      </c>
      <c r="E6" s="60">
        <v>15</v>
      </c>
      <c r="F6" s="60">
        <v>14</v>
      </c>
      <c r="G6" s="60">
        <v>13</v>
      </c>
      <c r="H6" s="60">
        <v>15</v>
      </c>
      <c r="I6" s="60">
        <v>16</v>
      </c>
      <c r="J6" s="61">
        <f t="shared" si="0"/>
        <v>14.166666666666666</v>
      </c>
    </row>
    <row r="7" spans="1:10">
      <c r="A7" s="51" t="s">
        <v>94</v>
      </c>
      <c r="B7" s="52" t="s">
        <v>117</v>
      </c>
      <c r="C7" s="52" t="s">
        <v>116</v>
      </c>
      <c r="D7" s="52">
        <v>17</v>
      </c>
      <c r="E7" s="52">
        <v>18</v>
      </c>
      <c r="F7" s="52">
        <v>17</v>
      </c>
      <c r="G7" s="52">
        <v>19</v>
      </c>
      <c r="H7" s="52">
        <v>18</v>
      </c>
      <c r="I7" s="52">
        <v>19</v>
      </c>
      <c r="J7" s="52">
        <f t="shared" si="0"/>
        <v>18</v>
      </c>
    </row>
    <row r="8" spans="1:10">
      <c r="A8" s="51" t="s">
        <v>95</v>
      </c>
      <c r="B8" s="62" t="s">
        <v>119</v>
      </c>
      <c r="C8" s="62" t="s">
        <v>118</v>
      </c>
      <c r="D8" s="62">
        <v>20</v>
      </c>
      <c r="E8" s="62">
        <v>18</v>
      </c>
      <c r="F8" s="62">
        <v>13</v>
      </c>
      <c r="G8" s="62">
        <v>14</v>
      </c>
      <c r="H8" s="62">
        <v>16</v>
      </c>
      <c r="I8" s="62">
        <v>15</v>
      </c>
      <c r="J8" s="62">
        <f>AVERAGE(D8:I8)</f>
        <v>16</v>
      </c>
    </row>
    <row r="9" spans="1:10">
      <c r="A9" s="51" t="s">
        <v>96</v>
      </c>
      <c r="B9" s="62" t="s">
        <v>121</v>
      </c>
      <c r="C9" s="62" t="s">
        <v>120</v>
      </c>
      <c r="D9" s="62">
        <v>5</v>
      </c>
      <c r="E9" s="62">
        <v>16</v>
      </c>
      <c r="F9" s="62">
        <v>9</v>
      </c>
      <c r="G9" s="62">
        <v>18</v>
      </c>
      <c r="H9" s="62">
        <v>17</v>
      </c>
      <c r="I9" s="62">
        <v>12</v>
      </c>
      <c r="J9" s="63">
        <f t="shared" si="0"/>
        <v>12.833333333333334</v>
      </c>
    </row>
    <row r="10" spans="1:10">
      <c r="A10" s="51" t="s">
        <v>97</v>
      </c>
      <c r="B10" s="62" t="s">
        <v>123</v>
      </c>
      <c r="C10" s="62" t="s">
        <v>122</v>
      </c>
      <c r="D10" s="62">
        <v>12</v>
      </c>
      <c r="E10" s="62">
        <v>13</v>
      </c>
      <c r="F10" s="62">
        <v>11</v>
      </c>
      <c r="G10" s="62">
        <v>12</v>
      </c>
      <c r="H10" s="62">
        <v>11</v>
      </c>
      <c r="I10" s="62">
        <v>11</v>
      </c>
      <c r="J10" s="64">
        <f t="shared" si="0"/>
        <v>11.666666666666666</v>
      </c>
    </row>
    <row r="11" spans="1:10">
      <c r="A11" s="51" t="s">
        <v>98</v>
      </c>
      <c r="B11" s="62" t="s">
        <v>125</v>
      </c>
      <c r="C11" s="62" t="s">
        <v>124</v>
      </c>
      <c r="D11" s="62">
        <v>13</v>
      </c>
      <c r="E11" s="62">
        <v>12</v>
      </c>
      <c r="F11" s="62">
        <v>14</v>
      </c>
      <c r="G11" s="62">
        <v>11</v>
      </c>
      <c r="H11" s="62">
        <v>13</v>
      </c>
      <c r="I11" s="62">
        <v>11</v>
      </c>
      <c r="J11" s="63">
        <f t="shared" si="0"/>
        <v>12.333333333333334</v>
      </c>
    </row>
    <row r="12" spans="1:10">
      <c r="A12" s="51" t="s">
        <v>99</v>
      </c>
      <c r="B12" s="62" t="s">
        <v>127</v>
      </c>
      <c r="C12" s="62" t="s">
        <v>126</v>
      </c>
      <c r="D12" s="62">
        <v>11</v>
      </c>
      <c r="E12" s="62">
        <v>5</v>
      </c>
      <c r="F12" s="62">
        <v>6</v>
      </c>
      <c r="G12" s="62">
        <v>9</v>
      </c>
      <c r="H12" s="62">
        <v>11</v>
      </c>
      <c r="I12" s="62">
        <v>15</v>
      </c>
      <c r="J12" s="62">
        <f t="shared" si="0"/>
        <v>9.5</v>
      </c>
    </row>
    <row r="13" spans="1:10">
      <c r="A13" s="51" t="s">
        <v>100</v>
      </c>
      <c r="B13" s="62" t="s">
        <v>128</v>
      </c>
      <c r="C13" s="62" t="s">
        <v>129</v>
      </c>
      <c r="D13" s="62">
        <v>11</v>
      </c>
      <c r="E13" s="62">
        <v>12</v>
      </c>
      <c r="F13" s="62">
        <v>6</v>
      </c>
      <c r="G13" s="62">
        <v>5</v>
      </c>
      <c r="H13" s="62">
        <v>9</v>
      </c>
      <c r="I13" s="62">
        <v>5</v>
      </c>
      <c r="J13" s="62">
        <f t="shared" si="0"/>
        <v>8</v>
      </c>
    </row>
    <row r="14" spans="1:10">
      <c r="A14" s="51" t="s">
        <v>101</v>
      </c>
      <c r="B14" s="62" t="s">
        <v>131</v>
      </c>
      <c r="C14" s="62" t="s">
        <v>130</v>
      </c>
      <c r="D14" s="62">
        <v>11</v>
      </c>
      <c r="E14" s="62">
        <v>11</v>
      </c>
      <c r="F14" s="62">
        <v>9</v>
      </c>
      <c r="G14" s="62">
        <v>11</v>
      </c>
      <c r="H14" s="62">
        <v>1</v>
      </c>
      <c r="I14" s="62">
        <v>2</v>
      </c>
      <c r="J14" s="62">
        <f t="shared" si="0"/>
        <v>7.5</v>
      </c>
    </row>
    <row r="15" spans="1:10">
      <c r="A15" s="51" t="s">
        <v>102</v>
      </c>
      <c r="B15" s="62" t="s">
        <v>132</v>
      </c>
      <c r="C15" s="62" t="s">
        <v>133</v>
      </c>
      <c r="D15" s="62">
        <v>18</v>
      </c>
      <c r="E15" s="62">
        <v>13</v>
      </c>
      <c r="F15" s="62">
        <v>16</v>
      </c>
      <c r="G15" s="62">
        <v>15</v>
      </c>
      <c r="H15" s="62">
        <v>18</v>
      </c>
      <c r="I15" s="62">
        <v>11</v>
      </c>
      <c r="J15" s="63">
        <f t="shared" si="0"/>
        <v>15.166666666666666</v>
      </c>
    </row>
    <row r="16" spans="1:10">
      <c r="A16" s="51" t="s">
        <v>103</v>
      </c>
      <c r="B16" s="62" t="s">
        <v>135</v>
      </c>
      <c r="C16" s="62" t="s">
        <v>134</v>
      </c>
      <c r="D16" s="62">
        <v>11</v>
      </c>
      <c r="E16" s="62">
        <v>5</v>
      </c>
      <c r="F16" s="62">
        <v>13</v>
      </c>
      <c r="G16" s="62">
        <v>15</v>
      </c>
      <c r="H16" s="62">
        <v>12</v>
      </c>
      <c r="I16" s="62">
        <v>16</v>
      </c>
      <c r="J16" s="62">
        <f t="shared" si="0"/>
        <v>12</v>
      </c>
    </row>
    <row r="17" spans="1:11">
      <c r="A17" s="51" t="s">
        <v>104</v>
      </c>
      <c r="B17" s="62" t="s">
        <v>137</v>
      </c>
      <c r="C17" s="62" t="s">
        <v>136</v>
      </c>
      <c r="D17" s="62">
        <v>10</v>
      </c>
      <c r="E17" s="62">
        <v>14</v>
      </c>
      <c r="F17" s="62">
        <v>15</v>
      </c>
      <c r="G17" s="62">
        <v>6</v>
      </c>
      <c r="H17" s="62">
        <v>5</v>
      </c>
      <c r="I17" s="62">
        <v>8</v>
      </c>
      <c r="J17" s="64">
        <f t="shared" si="0"/>
        <v>9.6666666666666661</v>
      </c>
    </row>
    <row r="18" spans="1:11">
      <c r="A18" s="51" t="s">
        <v>105</v>
      </c>
      <c r="B18" s="62" t="s">
        <v>143</v>
      </c>
      <c r="C18" s="62" t="s">
        <v>142</v>
      </c>
      <c r="D18" s="62">
        <v>18</v>
      </c>
      <c r="E18" s="62">
        <v>17</v>
      </c>
      <c r="F18" s="62">
        <v>15</v>
      </c>
      <c r="G18" s="62">
        <v>9</v>
      </c>
      <c r="H18" s="62">
        <v>10</v>
      </c>
      <c r="I18" s="62">
        <v>15</v>
      </c>
      <c r="J18" s="62">
        <f t="shared" si="0"/>
        <v>14</v>
      </c>
    </row>
    <row r="19" spans="1:11">
      <c r="A19" s="51" t="s">
        <v>106</v>
      </c>
      <c r="B19" s="62" t="s">
        <v>145</v>
      </c>
      <c r="C19" s="62" t="s">
        <v>144</v>
      </c>
      <c r="D19" s="62">
        <v>15</v>
      </c>
      <c r="E19" s="62">
        <v>12</v>
      </c>
      <c r="F19" s="62">
        <v>16</v>
      </c>
      <c r="G19" s="62">
        <v>14</v>
      </c>
      <c r="H19" s="62">
        <v>15</v>
      </c>
      <c r="I19" s="62">
        <v>18</v>
      </c>
      <c r="J19" s="62">
        <f t="shared" si="0"/>
        <v>15</v>
      </c>
    </row>
    <row r="20" spans="1:11">
      <c r="A20" s="51" t="s">
        <v>107</v>
      </c>
      <c r="B20" s="54" t="s">
        <v>147</v>
      </c>
      <c r="C20" s="54" t="s">
        <v>146</v>
      </c>
      <c r="D20" s="54">
        <v>18</v>
      </c>
      <c r="E20" s="54">
        <v>19</v>
      </c>
      <c r="F20" s="54">
        <v>20</v>
      </c>
      <c r="G20" s="54">
        <v>9</v>
      </c>
      <c r="H20" s="54">
        <v>19</v>
      </c>
      <c r="I20" s="54">
        <v>18</v>
      </c>
      <c r="J20" s="55">
        <f t="shared" si="0"/>
        <v>17.166666666666668</v>
      </c>
    </row>
    <row r="21" spans="1:11">
      <c r="A21" s="51" t="s">
        <v>108</v>
      </c>
      <c r="B21" s="65" t="s">
        <v>149</v>
      </c>
      <c r="C21" s="65" t="s">
        <v>148</v>
      </c>
      <c r="D21" s="65">
        <v>20</v>
      </c>
      <c r="E21" s="65">
        <v>5</v>
      </c>
      <c r="F21" s="65">
        <v>18</v>
      </c>
      <c r="G21" s="65">
        <v>18</v>
      </c>
      <c r="H21" s="65">
        <v>18</v>
      </c>
      <c r="I21" s="65">
        <v>18</v>
      </c>
      <c r="J21" s="66">
        <f t="shared" si="0"/>
        <v>16.166666666666668</v>
      </c>
    </row>
    <row r="22" spans="1:11">
      <c r="A22" s="51" t="s">
        <v>109</v>
      </c>
      <c r="B22" s="65" t="s">
        <v>151</v>
      </c>
      <c r="C22" s="65" t="s">
        <v>150</v>
      </c>
      <c r="D22" s="65">
        <v>9</v>
      </c>
      <c r="E22" s="65">
        <v>11</v>
      </c>
      <c r="F22" s="65">
        <v>13</v>
      </c>
      <c r="G22" s="65">
        <v>8</v>
      </c>
      <c r="H22" s="65">
        <v>10</v>
      </c>
      <c r="I22" s="65">
        <v>12</v>
      </c>
      <c r="J22" s="65">
        <f t="shared" si="0"/>
        <v>10.5</v>
      </c>
    </row>
    <row r="23" spans="1:11">
      <c r="A23" s="51" t="s">
        <v>110</v>
      </c>
      <c r="B23" s="65" t="s">
        <v>152</v>
      </c>
      <c r="C23" s="65" t="s">
        <v>153</v>
      </c>
      <c r="D23" s="65">
        <v>15</v>
      </c>
      <c r="E23" s="65">
        <v>16</v>
      </c>
      <c r="F23" s="65">
        <v>5</v>
      </c>
      <c r="G23" s="65">
        <v>10</v>
      </c>
      <c r="H23" s="65">
        <v>18</v>
      </c>
      <c r="I23" s="65">
        <v>20</v>
      </c>
      <c r="J23" s="65">
        <f t="shared" si="0"/>
        <v>14</v>
      </c>
    </row>
    <row r="24" spans="1:11">
      <c r="A24" s="51" t="s">
        <v>111</v>
      </c>
      <c r="B24" s="65" t="s">
        <v>154</v>
      </c>
      <c r="C24" s="65" t="s">
        <v>155</v>
      </c>
      <c r="D24" s="65">
        <v>5</v>
      </c>
      <c r="E24" s="65">
        <v>16</v>
      </c>
      <c r="F24" s="65">
        <v>9</v>
      </c>
      <c r="G24" s="65">
        <v>10</v>
      </c>
      <c r="H24" s="65">
        <v>12</v>
      </c>
      <c r="I24" s="65">
        <v>8</v>
      </c>
      <c r="J24" s="65">
        <f t="shared" si="0"/>
        <v>10</v>
      </c>
    </row>
    <row r="25" spans="1:11">
      <c r="A25" s="51" t="s">
        <v>112</v>
      </c>
      <c r="B25" s="65" t="s">
        <v>156</v>
      </c>
      <c r="C25" s="65" t="s">
        <v>157</v>
      </c>
      <c r="D25" s="65">
        <v>10</v>
      </c>
      <c r="E25" s="65">
        <v>9</v>
      </c>
      <c r="F25" s="65">
        <v>15</v>
      </c>
      <c r="G25" s="65">
        <v>19</v>
      </c>
      <c r="H25" s="65">
        <v>17</v>
      </c>
      <c r="I25" s="65">
        <v>15</v>
      </c>
      <c r="J25" s="66">
        <f t="shared" si="0"/>
        <v>14.166666666666666</v>
      </c>
      <c r="K25" s="68">
        <v>15</v>
      </c>
    </row>
  </sheetData>
  <mergeCells count="1">
    <mergeCell ref="A1:J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Funciones Básicas</vt:lpstr>
      <vt:lpstr>Funciones basicas 2</vt:lpstr>
      <vt:lpstr>basicas 3</vt:lpstr>
      <vt:lpstr>basicas 4</vt:lpstr>
      <vt:lpstr>promedio</vt:lpstr>
    </vt:vector>
  </TitlesOfParts>
  <Company>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LS04</dc:creator>
  <cp:lastModifiedBy>/-/ GP /-/</cp:lastModifiedBy>
  <cp:lastPrinted>1980-01-04T10:38:01Z</cp:lastPrinted>
  <dcterms:created xsi:type="dcterms:W3CDTF">1980-01-04T08:44:55Z</dcterms:created>
  <dcterms:modified xsi:type="dcterms:W3CDTF">2007-05-09T05:47:43Z</dcterms:modified>
</cp:coreProperties>
</file>